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bespalov\Downloads\"/>
    </mc:Choice>
  </mc:AlternateContent>
  <bookViews>
    <workbookView xWindow="0" yWindow="0" windowWidth="30720" windowHeight="8355"/>
  </bookViews>
  <sheets>
    <sheet name="1718-1920" sheetId="2" r:id="rId1"/>
  </sheets>
  <definedNames>
    <definedName name="_xlnm._FilterDatabase" localSheetId="0" hidden="1">'1718-1920'!$A$2:$T$729</definedName>
    <definedName name="_xlnm.Print_Titles" localSheetId="0">'1718-1920'!$1:$2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43" i="2" l="1"/>
  <c r="T261" i="2"/>
  <c r="T729" i="2"/>
  <c r="Q729" i="2"/>
  <c r="T719" i="2"/>
  <c r="T713" i="2"/>
  <c r="Q713" i="2"/>
  <c r="R713" i="2" s="1"/>
  <c r="J713" i="2"/>
  <c r="T703" i="2"/>
  <c r="Q703" i="2"/>
  <c r="R703" i="2" s="1"/>
  <c r="J703" i="2"/>
  <c r="T693" i="2"/>
  <c r="Q693" i="2"/>
  <c r="R693" i="2" s="1"/>
  <c r="J693" i="2"/>
  <c r="T683" i="2"/>
  <c r="Q683" i="2"/>
  <c r="J683" i="2"/>
  <c r="T677" i="2"/>
  <c r="Q677" i="2"/>
  <c r="R677" i="2" s="1"/>
  <c r="J677" i="2"/>
  <c r="T667" i="2"/>
  <c r="Q667" i="2"/>
  <c r="R667" i="2" s="1"/>
  <c r="J667" i="2"/>
  <c r="T657" i="2"/>
  <c r="Q657" i="2"/>
  <c r="R657" i="2" s="1"/>
  <c r="J657" i="2"/>
  <c r="T637" i="2"/>
  <c r="Q637" i="2"/>
  <c r="R637" i="2" s="1"/>
  <c r="J637" i="2"/>
  <c r="T627" i="2"/>
  <c r="T433" i="2"/>
  <c r="Q433" i="2"/>
  <c r="T271" i="2"/>
  <c r="Q271" i="2"/>
  <c r="J171" i="2"/>
  <c r="T647" i="2"/>
  <c r="Q647" i="2"/>
  <c r="R647" i="2" s="1"/>
  <c r="J647" i="2"/>
  <c r="T617" i="2"/>
  <c r="Q617" i="2"/>
  <c r="R617" i="2"/>
  <c r="J617" i="2"/>
  <c r="T607" i="2"/>
  <c r="Q607" i="2"/>
  <c r="R607" i="2" s="1"/>
  <c r="J607" i="2"/>
  <c r="T597" i="2"/>
  <c r="Q597" i="2"/>
  <c r="T589" i="2"/>
  <c r="J588" i="2"/>
  <c r="T579" i="2"/>
  <c r="R579" i="2"/>
  <c r="J579" i="2"/>
  <c r="T569" i="2"/>
  <c r="Q569" i="2"/>
  <c r="R569" i="2" s="1"/>
  <c r="J569" i="2"/>
  <c r="T559" i="2"/>
  <c r="Q559" i="2"/>
  <c r="Q549" i="2"/>
  <c r="T539" i="2"/>
  <c r="Q539" i="2"/>
  <c r="R539" i="2" s="1"/>
  <c r="J539" i="2"/>
  <c r="T529" i="2"/>
  <c r="Q529" i="2"/>
  <c r="R529" i="2" s="1"/>
  <c r="J529" i="2"/>
  <c r="T509" i="2"/>
  <c r="Q509" i="2"/>
  <c r="R509" i="2" s="1"/>
  <c r="J509" i="2"/>
  <c r="T499" i="2"/>
  <c r="Q499" i="2"/>
  <c r="R499" i="2" s="1"/>
  <c r="J499" i="2"/>
  <c r="T489" i="2"/>
  <c r="Q489" i="2"/>
  <c r="R489" i="2" s="1"/>
  <c r="J489" i="2"/>
  <c r="T479" i="2"/>
  <c r="T469" i="2"/>
  <c r="Q469" i="2"/>
  <c r="R469" i="2" s="1"/>
  <c r="J469" i="2"/>
  <c r="T449" i="2"/>
  <c r="T459" i="2"/>
  <c r="Q459" i="2"/>
  <c r="R459" i="2" s="1"/>
  <c r="J459" i="2"/>
  <c r="T443" i="2"/>
  <c r="Q443" i="2"/>
  <c r="R443" i="2" s="1"/>
  <c r="J443" i="2"/>
  <c r="T423" i="2"/>
  <c r="Q423" i="2"/>
  <c r="R423" i="2" s="1"/>
  <c r="J423" i="2"/>
  <c r="T413" i="2"/>
  <c r="Q413" i="2"/>
  <c r="R413" i="2" s="1"/>
  <c r="J413" i="2"/>
  <c r="T393" i="2"/>
  <c r="Q393" i="2"/>
  <c r="R393" i="2" s="1"/>
  <c r="J393" i="2"/>
  <c r="T383" i="2"/>
  <c r="Q383" i="2"/>
  <c r="R383" i="2" s="1"/>
  <c r="J383" i="2"/>
  <c r="T363" i="2"/>
  <c r="Q363" i="2"/>
  <c r="R363" i="2" s="1"/>
  <c r="J363" i="2"/>
  <c r="T341" i="2"/>
  <c r="Q341" i="2"/>
  <c r="R341" i="2" s="1"/>
  <c r="J341" i="2"/>
  <c r="T343" i="2"/>
  <c r="Q343" i="2"/>
  <c r="R343" i="2" s="1"/>
  <c r="J343" i="2"/>
  <c r="T353" i="2"/>
  <c r="Q353" i="2"/>
  <c r="R353" i="2" s="1"/>
  <c r="J353" i="2"/>
  <c r="T331" i="2"/>
  <c r="Q331" i="2"/>
  <c r="R331" i="2" s="1"/>
  <c r="J331" i="2"/>
  <c r="T311" i="2"/>
  <c r="Q311" i="2"/>
  <c r="R311" i="2" s="1"/>
  <c r="J311" i="2"/>
  <c r="T281" i="2"/>
  <c r="Q281" i="2"/>
  <c r="R281" i="2" s="1"/>
  <c r="J281" i="2"/>
  <c r="T291" i="2"/>
  <c r="Q291" i="2"/>
  <c r="R291" i="2" s="1"/>
  <c r="J291" i="2"/>
  <c r="T321" i="2"/>
  <c r="Q321" i="2"/>
  <c r="R321" i="2" s="1"/>
  <c r="J321" i="2"/>
  <c r="T251" i="2"/>
  <c r="Q251" i="2"/>
  <c r="R251" i="2" s="1"/>
  <c r="J251" i="2"/>
  <c r="T241" i="2"/>
  <c r="Q241" i="2"/>
  <c r="R241" i="2" s="1"/>
  <c r="J241" i="2"/>
  <c r="T211" i="2"/>
  <c r="Q211" i="2"/>
  <c r="R211" i="2" s="1"/>
  <c r="J211" i="2"/>
  <c r="T221" i="2"/>
  <c r="Q221" i="2"/>
  <c r="R221" i="2" s="1"/>
  <c r="J221" i="2"/>
  <c r="T201" i="2"/>
  <c r="Q201" i="2"/>
  <c r="R201" i="2" s="1"/>
  <c r="J201" i="2"/>
  <c r="T231" i="2"/>
  <c r="Q231" i="2"/>
  <c r="R231" i="2" s="1"/>
  <c r="J231" i="2"/>
  <c r="T181" i="2"/>
  <c r="Q181" i="2"/>
  <c r="R181" i="2" s="1"/>
  <c r="J181" i="2"/>
  <c r="T161" i="2"/>
  <c r="Q161" i="2"/>
  <c r="R161" i="2" s="1"/>
  <c r="J161" i="2"/>
  <c r="T142" i="2"/>
  <c r="Q142" i="2"/>
  <c r="R142" i="2"/>
  <c r="J142" i="2"/>
  <c r="T132" i="2"/>
  <c r="Q132" i="2"/>
  <c r="R132" i="2"/>
  <c r="J132" i="2"/>
  <c r="T122" i="2"/>
  <c r="Q122" i="2"/>
  <c r="R122" i="2"/>
  <c r="J122" i="2"/>
  <c r="T112" i="2"/>
  <c r="Q102" i="2"/>
  <c r="T92" i="2"/>
  <c r="Q92" i="2"/>
  <c r="R92" i="2" s="1"/>
  <c r="J92" i="2"/>
  <c r="T82" i="2"/>
  <c r="Q82" i="2"/>
  <c r="R82" i="2" s="1"/>
  <c r="J82" i="2"/>
  <c r="T72" i="2"/>
  <c r="Q72" i="2"/>
  <c r="R72" i="2" s="1"/>
  <c r="J72" i="2"/>
  <c r="T62" i="2"/>
  <c r="Q62" i="2"/>
  <c r="R62" i="2" s="1"/>
  <c r="J62" i="2"/>
  <c r="T52" i="2"/>
  <c r="Q52" i="2"/>
  <c r="R52" i="2" s="1"/>
  <c r="J52" i="2"/>
  <c r="T32" i="2"/>
  <c r="Q32" i="2"/>
  <c r="T22" i="2"/>
  <c r="Q22" i="2"/>
  <c r="R22" i="2" s="1"/>
  <c r="J22" i="2"/>
  <c r="T12" i="2"/>
  <c r="Q12" i="2"/>
  <c r="R12" i="2" s="1"/>
  <c r="J12" i="2"/>
  <c r="Q150" i="2"/>
  <c r="T372" i="2"/>
  <c r="Q372" i="2"/>
  <c r="T432" i="2"/>
  <c r="Q432" i="2"/>
  <c r="T596" i="2"/>
  <c r="Q596" i="2"/>
  <c r="T727" i="2"/>
  <c r="Q727" i="2"/>
  <c r="R727" i="2" s="1"/>
  <c r="J727" i="2"/>
  <c r="T728" i="2"/>
  <c r="Q728" i="2"/>
  <c r="R728" i="2" s="1"/>
  <c r="J728" i="2"/>
  <c r="T718" i="2"/>
  <c r="T717" i="2"/>
  <c r="Q718" i="2"/>
  <c r="R718" i="2" s="1"/>
  <c r="J718" i="2"/>
  <c r="T712" i="2"/>
  <c r="Q712" i="2"/>
  <c r="R712" i="2" s="1"/>
  <c r="J712" i="2"/>
  <c r="T702" i="2"/>
  <c r="Q702" i="2"/>
  <c r="R702" i="2" s="1"/>
  <c r="J702" i="2"/>
  <c r="T692" i="2"/>
  <c r="Q692" i="2"/>
  <c r="R692" i="2" s="1"/>
  <c r="J692" i="2"/>
  <c r="T682" i="2"/>
  <c r="Q682" i="2"/>
  <c r="R682" i="2" s="1"/>
  <c r="J682" i="2"/>
  <c r="T676" i="2"/>
  <c r="Q676" i="2"/>
  <c r="R676" i="2" s="1"/>
  <c r="J676" i="2"/>
  <c r="T666" i="2"/>
  <c r="Q666" i="2"/>
  <c r="R666" i="2" s="1"/>
  <c r="J666" i="2"/>
  <c r="T656" i="2"/>
  <c r="Q656" i="2"/>
  <c r="R656" i="2" s="1"/>
  <c r="J656" i="2"/>
  <c r="T636" i="2"/>
  <c r="Q636" i="2"/>
  <c r="R636" i="2" s="1"/>
  <c r="J636" i="2"/>
  <c r="T170" i="2"/>
  <c r="Q170" i="2"/>
  <c r="R170" i="2" s="1"/>
  <c r="J170" i="2"/>
  <c r="T646" i="2"/>
  <c r="Q646" i="2"/>
  <c r="R646" i="2" s="1"/>
  <c r="J646" i="2"/>
  <c r="T626" i="2"/>
  <c r="T625" i="2"/>
  <c r="R626" i="2"/>
  <c r="Q626" i="2"/>
  <c r="J626" i="2"/>
  <c r="T616" i="2"/>
  <c r="Q616" i="2"/>
  <c r="R616" i="2" s="1"/>
  <c r="J616" i="2"/>
  <c r="T606" i="2"/>
  <c r="Q606" i="2"/>
  <c r="R606" i="2" s="1"/>
  <c r="J606" i="2"/>
  <c r="T588" i="2"/>
  <c r="Q588" i="2"/>
  <c r="T578" i="2"/>
  <c r="Q578" i="2"/>
  <c r="R578" i="2" s="1"/>
  <c r="J578" i="2"/>
  <c r="T568" i="2"/>
  <c r="Q568" i="2"/>
  <c r="R568" i="2" s="1"/>
  <c r="J568" i="2"/>
  <c r="T558" i="2"/>
  <c r="Q558" i="2"/>
  <c r="R558" i="2" s="1"/>
  <c r="J558" i="2"/>
  <c r="T548" i="2"/>
  <c r="Q548" i="2"/>
  <c r="R548" i="2" s="1"/>
  <c r="J548" i="2"/>
  <c r="T538" i="2"/>
  <c r="Q538" i="2"/>
  <c r="R538" i="2" s="1"/>
  <c r="J538" i="2"/>
  <c r="T528" i="2"/>
  <c r="Q528" i="2"/>
  <c r="R528" i="2" s="1"/>
  <c r="J528" i="2"/>
  <c r="T508" i="2"/>
  <c r="Q508" i="2"/>
  <c r="R508" i="2" s="1"/>
  <c r="J508" i="2"/>
  <c r="T498" i="2"/>
  <c r="Q498" i="2"/>
  <c r="R498" i="2" s="1"/>
  <c r="J498" i="2"/>
  <c r="T488" i="2"/>
  <c r="Q488" i="2"/>
  <c r="R488" i="2" s="1"/>
  <c r="J488" i="2"/>
  <c r="T478" i="2"/>
  <c r="Q478" i="2"/>
  <c r="R478" i="2" s="1"/>
  <c r="J478" i="2"/>
  <c r="T468" i="2"/>
  <c r="Q468" i="2"/>
  <c r="R468" i="2" s="1"/>
  <c r="J468" i="2"/>
  <c r="T458" i="2"/>
  <c r="Q458" i="2"/>
  <c r="R458" i="2" s="1"/>
  <c r="J458" i="2"/>
  <c r="T447" i="2"/>
  <c r="Q447" i="2"/>
  <c r="R447" i="2" s="1"/>
  <c r="J447" i="2"/>
  <c r="T448" i="2"/>
  <c r="Q448" i="2"/>
  <c r="R448" i="2" s="1"/>
  <c r="J448" i="2"/>
  <c r="T442" i="2"/>
  <c r="Q442" i="2"/>
  <c r="R442" i="2"/>
  <c r="J442" i="2"/>
  <c r="T422" i="2"/>
  <c r="Q422" i="2"/>
  <c r="R422" i="2" s="1"/>
  <c r="J422" i="2"/>
  <c r="T412" i="2"/>
  <c r="Q412" i="2"/>
  <c r="R412" i="2" s="1"/>
  <c r="J412" i="2"/>
  <c r="T402" i="2"/>
  <c r="Q402" i="2"/>
  <c r="R402" i="2" s="1"/>
  <c r="J402" i="2"/>
  <c r="T392" i="2"/>
  <c r="Q392" i="2"/>
  <c r="R392" i="2" s="1"/>
  <c r="J392" i="2"/>
  <c r="T382" i="2"/>
  <c r="Q382" i="2"/>
  <c r="R382" i="2" s="1"/>
  <c r="J382" i="2"/>
  <c r="T362" i="2"/>
  <c r="Q362" i="2"/>
  <c r="R362" i="2" s="1"/>
  <c r="J362" i="2"/>
  <c r="T342" i="2"/>
  <c r="Q342" i="2"/>
  <c r="R342" i="2" s="1"/>
  <c r="J342" i="2"/>
  <c r="T340" i="2"/>
  <c r="Q340" i="2"/>
  <c r="R340" i="2" s="1"/>
  <c r="J340" i="2"/>
  <c r="T352" i="2"/>
  <c r="Q352" i="2"/>
  <c r="R352" i="2" s="1"/>
  <c r="J352" i="2"/>
  <c r="T330" i="2"/>
  <c r="Q330" i="2"/>
  <c r="R330" i="2" s="1"/>
  <c r="J330" i="2"/>
  <c r="J300" i="2"/>
  <c r="T310" i="2"/>
  <c r="Q310" i="2"/>
  <c r="R310" i="2" s="1"/>
  <c r="J310" i="2"/>
  <c r="T280" i="2"/>
  <c r="Q280" i="2"/>
  <c r="R280" i="2" s="1"/>
  <c r="J280" i="2"/>
  <c r="T290" i="2"/>
  <c r="Q290" i="2"/>
  <c r="R290" i="2" s="1"/>
  <c r="J290" i="2"/>
  <c r="T270" i="2"/>
  <c r="Q270" i="2"/>
  <c r="R270" i="2" s="1"/>
  <c r="J270" i="2"/>
  <c r="T260" i="2"/>
  <c r="Q260" i="2"/>
  <c r="R260" i="2" s="1"/>
  <c r="J260" i="2"/>
  <c r="T250" i="2"/>
  <c r="Q250" i="2"/>
  <c r="R250" i="2" s="1"/>
  <c r="J250" i="2"/>
  <c r="T320" i="2"/>
  <c r="Q320" i="2"/>
  <c r="R320" i="2" s="1"/>
  <c r="J320" i="2"/>
  <c r="T240" i="2"/>
  <c r="Q240" i="2"/>
  <c r="R240" i="2" s="1"/>
  <c r="J240" i="2"/>
  <c r="T210" i="2"/>
  <c r="Q210" i="2"/>
  <c r="R210" i="2" s="1"/>
  <c r="J210" i="2"/>
  <c r="T220" i="2"/>
  <c r="Q220" i="2"/>
  <c r="R220" i="2" s="1"/>
  <c r="J220" i="2"/>
  <c r="T180" i="2"/>
  <c r="Q180" i="2"/>
  <c r="R180" i="2" s="1"/>
  <c r="J180" i="2"/>
  <c r="T160" i="2"/>
  <c r="Q160" i="2"/>
  <c r="R160" i="2" s="1"/>
  <c r="J160" i="2"/>
  <c r="T200" i="2"/>
  <c r="Q200" i="2"/>
  <c r="R200" i="2" s="1"/>
  <c r="J200" i="2"/>
  <c r="T230" i="2"/>
  <c r="Q230" i="2"/>
  <c r="R230" i="2" s="1"/>
  <c r="J230" i="2"/>
  <c r="T190" i="2"/>
  <c r="Q190" i="2"/>
  <c r="R190" i="2" s="1"/>
  <c r="J190" i="2"/>
  <c r="T141" i="2"/>
  <c r="Q141" i="2"/>
  <c r="R141" i="2" s="1"/>
  <c r="J141" i="2"/>
  <c r="T131" i="2"/>
  <c r="Q131" i="2"/>
  <c r="R131" i="2" s="1"/>
  <c r="J131" i="2"/>
  <c r="T121" i="2"/>
  <c r="Q121" i="2"/>
  <c r="R121" i="2" s="1"/>
  <c r="J121" i="2"/>
  <c r="T111" i="2"/>
  <c r="Q111" i="2"/>
  <c r="R111" i="2" s="1"/>
  <c r="J111" i="2"/>
  <c r="Q101" i="2"/>
  <c r="J101" i="2"/>
  <c r="T91" i="2"/>
  <c r="Q91" i="2"/>
  <c r="R91" i="2" s="1"/>
  <c r="J91" i="2"/>
  <c r="T81" i="2"/>
  <c r="Q81" i="2"/>
  <c r="R81" i="2" s="1"/>
  <c r="J81" i="2"/>
  <c r="T71" i="2"/>
  <c r="Q71" i="2"/>
  <c r="R71" i="2" s="1"/>
  <c r="J71" i="2"/>
  <c r="T61" i="2"/>
  <c r="Q61" i="2"/>
  <c r="R61" i="2" s="1"/>
  <c r="J61" i="2"/>
  <c r="T51" i="2"/>
  <c r="Q51" i="2"/>
  <c r="R51" i="2" s="1"/>
  <c r="J51" i="2"/>
  <c r="J41" i="2"/>
  <c r="T31" i="2"/>
  <c r="Q31" i="2"/>
  <c r="R31" i="2" s="1"/>
  <c r="J31" i="2"/>
  <c r="T21" i="2"/>
  <c r="Q21" i="2"/>
  <c r="R21" i="2" s="1"/>
  <c r="J21" i="2"/>
  <c r="T11" i="2"/>
  <c r="Q11" i="2"/>
  <c r="R11" i="2"/>
  <c r="J11" i="2"/>
  <c r="T446" i="2"/>
  <c r="Q446" i="2"/>
  <c r="R446" i="2" s="1"/>
  <c r="J446" i="2"/>
  <c r="T110" i="2"/>
  <c r="Q717" i="2"/>
  <c r="R717" i="2" s="1"/>
  <c r="J717" i="2"/>
  <c r="T716" i="2"/>
  <c r="Q716" i="2"/>
  <c r="R716" i="2" s="1"/>
  <c r="J716" i="2"/>
  <c r="T711" i="2"/>
  <c r="Q711" i="2"/>
  <c r="R711" i="2" s="1"/>
  <c r="J711" i="2"/>
  <c r="T701" i="2"/>
  <c r="Q701" i="2"/>
  <c r="R701" i="2" s="1"/>
  <c r="J701" i="2"/>
  <c r="T691" i="2"/>
  <c r="Q691" i="2"/>
  <c r="R691" i="2" s="1"/>
  <c r="J691" i="2"/>
  <c r="T681" i="2"/>
  <c r="Q681" i="2"/>
  <c r="R681" i="2" s="1"/>
  <c r="T680" i="2"/>
  <c r="Q680" i="2"/>
  <c r="R680" i="2" s="1"/>
  <c r="J681" i="2"/>
  <c r="J680" i="2"/>
  <c r="T675" i="2"/>
  <c r="Q675" i="2"/>
  <c r="R675" i="2" s="1"/>
  <c r="J675" i="2"/>
  <c r="T665" i="2"/>
  <c r="Q665" i="2"/>
  <c r="R665" i="2" s="1"/>
  <c r="J665" i="2"/>
  <c r="T655" i="2"/>
  <c r="Q655" i="2"/>
  <c r="R655" i="2" s="1"/>
  <c r="J655" i="2"/>
  <c r="T635" i="2"/>
  <c r="Q635" i="2"/>
  <c r="R635" i="2" s="1"/>
  <c r="J635" i="2"/>
  <c r="T169" i="2"/>
  <c r="Q169" i="2"/>
  <c r="R169" i="2" s="1"/>
  <c r="J169" i="2"/>
  <c r="T645" i="2"/>
  <c r="Q645" i="2"/>
  <c r="R645" i="2" s="1"/>
  <c r="J645" i="2"/>
  <c r="Q625" i="2"/>
  <c r="R625" i="2" s="1"/>
  <c r="J625" i="2"/>
  <c r="T615" i="2"/>
  <c r="Q615" i="2"/>
  <c r="R615" i="2" s="1"/>
  <c r="J615" i="2"/>
  <c r="T605" i="2"/>
  <c r="Q605" i="2"/>
  <c r="R605" i="2" s="1"/>
  <c r="J605" i="2"/>
  <c r="T595" i="2"/>
  <c r="Q595" i="2"/>
  <c r="J595" i="2"/>
  <c r="T587" i="2"/>
  <c r="Q587" i="2"/>
  <c r="J587" i="2"/>
  <c r="T577" i="2"/>
  <c r="Q577" i="2"/>
  <c r="R577" i="2" s="1"/>
  <c r="J577" i="2"/>
  <c r="T567" i="2"/>
  <c r="Q567" i="2"/>
  <c r="R567" i="2" s="1"/>
  <c r="J567" i="2"/>
  <c r="T557" i="2"/>
  <c r="Q557" i="2"/>
  <c r="R557" i="2" s="1"/>
  <c r="J557" i="2"/>
  <c r="T547" i="2"/>
  <c r="Q547" i="2"/>
  <c r="R547" i="2" s="1"/>
  <c r="J547" i="2"/>
  <c r="T537" i="2"/>
  <c r="Q537" i="2"/>
  <c r="R537" i="2" s="1"/>
  <c r="J537" i="2"/>
  <c r="T527" i="2"/>
  <c r="Q527" i="2"/>
  <c r="R527" i="2" s="1"/>
  <c r="J527" i="2"/>
  <c r="T517" i="2"/>
  <c r="Q517" i="2"/>
  <c r="R517" i="2" s="1"/>
  <c r="J517" i="2"/>
  <c r="T507" i="2"/>
  <c r="Q507" i="2"/>
  <c r="R507" i="2" s="1"/>
  <c r="J507" i="2"/>
  <c r="T497" i="2"/>
  <c r="Q497" i="2"/>
  <c r="R497" i="2" s="1"/>
  <c r="J497" i="2"/>
  <c r="T487" i="2"/>
  <c r="Q487" i="2"/>
  <c r="R487" i="2" s="1"/>
  <c r="J487" i="2"/>
  <c r="T477" i="2"/>
  <c r="T480" i="2"/>
  <c r="Q477" i="2"/>
  <c r="J477" i="2"/>
  <c r="T467" i="2"/>
  <c r="Q467" i="2"/>
  <c r="R467" i="2" s="1"/>
  <c r="J467" i="2"/>
  <c r="T457" i="2"/>
  <c r="Q457" i="2"/>
  <c r="R457" i="2" s="1"/>
  <c r="J457" i="2"/>
  <c r="T431" i="2"/>
  <c r="Q431" i="2"/>
  <c r="J431" i="2"/>
  <c r="T441" i="2"/>
  <c r="Q441" i="2"/>
  <c r="R441" i="2" s="1"/>
  <c r="J441" i="2"/>
  <c r="T421" i="2"/>
  <c r="Q421" i="2"/>
  <c r="R421" i="2" s="1"/>
  <c r="J421" i="2"/>
  <c r="T411" i="2"/>
  <c r="Q411" i="2"/>
  <c r="R411" i="2" s="1"/>
  <c r="J411" i="2"/>
  <c r="T371" i="2"/>
  <c r="Q371" i="2"/>
  <c r="J371" i="2"/>
  <c r="T401" i="2"/>
  <c r="Q401" i="2"/>
  <c r="R401" i="2" s="1"/>
  <c r="J401" i="2"/>
  <c r="T391" i="2"/>
  <c r="Q391" i="2"/>
  <c r="R391" i="2" s="1"/>
  <c r="J391" i="2"/>
  <c r="T381" i="2"/>
  <c r="Q381" i="2"/>
  <c r="R381" i="2" s="1"/>
  <c r="J381" i="2"/>
  <c r="T361" i="2"/>
  <c r="Q361" i="2"/>
  <c r="R361" i="2" s="1"/>
  <c r="J361" i="2"/>
  <c r="T339" i="2"/>
  <c r="Q339" i="2"/>
  <c r="R339" i="2" s="1"/>
  <c r="J339" i="2"/>
  <c r="T351" i="2"/>
  <c r="Q351" i="2"/>
  <c r="R351" i="2" s="1"/>
  <c r="J351" i="2"/>
  <c r="T329" i="2"/>
  <c r="Q329" i="2"/>
  <c r="R329" i="2" s="1"/>
  <c r="J329" i="2"/>
  <c r="Q299" i="2"/>
  <c r="J299" i="2"/>
  <c r="T309" i="2"/>
  <c r="Q309" i="2"/>
  <c r="R309" i="2" s="1"/>
  <c r="J309" i="2"/>
  <c r="T279" i="2"/>
  <c r="Q279" i="2"/>
  <c r="R279" i="2" s="1"/>
  <c r="J279" i="2"/>
  <c r="T289" i="2"/>
  <c r="Q289" i="2"/>
  <c r="R289" i="2" s="1"/>
  <c r="J289" i="2"/>
  <c r="T269" i="2"/>
  <c r="Q269" i="2"/>
  <c r="R269" i="2" s="1"/>
  <c r="J269" i="2"/>
  <c r="T259" i="2"/>
  <c r="Q259" i="2"/>
  <c r="R259" i="2" s="1"/>
  <c r="J259" i="2"/>
  <c r="T249" i="2"/>
  <c r="Q249" i="2"/>
  <c r="R249" i="2" s="1"/>
  <c r="J249" i="2"/>
  <c r="T319" i="2"/>
  <c r="Q319" i="2"/>
  <c r="R319" i="2" s="1"/>
  <c r="J319" i="2"/>
  <c r="T239" i="2"/>
  <c r="Q239" i="2"/>
  <c r="R239" i="2" s="1"/>
  <c r="J239" i="2"/>
  <c r="T209" i="2"/>
  <c r="Q209" i="2"/>
  <c r="R209" i="2" s="1"/>
  <c r="J209" i="2"/>
  <c r="T219" i="2"/>
  <c r="Q219" i="2"/>
  <c r="R219" i="2" s="1"/>
  <c r="J219" i="2"/>
  <c r="T179" i="2"/>
  <c r="Q179" i="2"/>
  <c r="R179" i="2" s="1"/>
  <c r="J179" i="2"/>
  <c r="T159" i="2"/>
  <c r="Q159" i="2"/>
  <c r="R159" i="2" s="1"/>
  <c r="J159" i="2"/>
  <c r="T199" i="2"/>
  <c r="R199" i="2"/>
  <c r="J199" i="2"/>
  <c r="T229" i="2"/>
  <c r="Q229" i="2"/>
  <c r="R229" i="2" s="1"/>
  <c r="J229" i="2"/>
  <c r="T189" i="2"/>
  <c r="Q189" i="2"/>
  <c r="R189" i="2" s="1"/>
  <c r="J189" i="2"/>
  <c r="T149" i="2"/>
  <c r="Q149" i="2"/>
  <c r="R149" i="2" s="1"/>
  <c r="J149" i="2"/>
  <c r="Q148" i="2"/>
  <c r="T140" i="2"/>
  <c r="Q140" i="2"/>
  <c r="R140" i="2" s="1"/>
  <c r="J140" i="2"/>
  <c r="T130" i="2"/>
  <c r="Q130" i="2"/>
  <c r="R130" i="2" s="1"/>
  <c r="J130" i="2"/>
  <c r="T120" i="2"/>
  <c r="Q120" i="2"/>
  <c r="R120" i="2" s="1"/>
  <c r="J120" i="2"/>
  <c r="T100" i="2"/>
  <c r="T90" i="2"/>
  <c r="Q90" i="2"/>
  <c r="R90" i="2" s="1"/>
  <c r="J90" i="2"/>
  <c r="T80" i="2"/>
  <c r="Q80" i="2"/>
  <c r="R80" i="2" s="1"/>
  <c r="J80" i="2"/>
  <c r="T70" i="2"/>
  <c r="Q70" i="2"/>
  <c r="R70" i="2" s="1"/>
  <c r="J70" i="2"/>
  <c r="T60" i="2"/>
  <c r="Q60" i="2"/>
  <c r="R60" i="2" s="1"/>
  <c r="J60" i="2"/>
  <c r="T50" i="2"/>
  <c r="Q50" i="2"/>
  <c r="R50" i="2" s="1"/>
  <c r="J50" i="2"/>
  <c r="T40" i="2"/>
  <c r="Q40" i="2"/>
  <c r="R40" i="2" s="1"/>
  <c r="J40" i="2"/>
  <c r="T30" i="2"/>
  <c r="Q30" i="2"/>
  <c r="R30" i="2" s="1"/>
  <c r="J30" i="2"/>
  <c r="T20" i="2"/>
  <c r="Q20" i="2"/>
  <c r="R20" i="2" s="1"/>
  <c r="J20" i="2"/>
  <c r="T10" i="2"/>
  <c r="Q10" i="2"/>
  <c r="R10" i="2" s="1"/>
  <c r="J10" i="2"/>
  <c r="Q93" i="2" l="1"/>
  <c r="T93" i="2"/>
  <c r="Q94" i="2"/>
  <c r="R94" i="2" s="1"/>
  <c r="T94" i="2"/>
  <c r="J95" i="2"/>
  <c r="Q95" i="2"/>
  <c r="R95" i="2" s="1"/>
  <c r="T95" i="2"/>
  <c r="J545" i="2" l="1"/>
  <c r="J722" i="2" l="1"/>
  <c r="J706" i="2"/>
  <c r="J696" i="2"/>
  <c r="J686" i="2"/>
  <c r="J670" i="2"/>
  <c r="J660" i="2"/>
  <c r="J650" i="2"/>
  <c r="J640" i="2"/>
  <c r="J630" i="2"/>
  <c r="J620" i="2"/>
  <c r="J610" i="2"/>
  <c r="J600" i="2"/>
  <c r="J590" i="2"/>
  <c r="J582" i="2"/>
  <c r="J572" i="2"/>
  <c r="J562" i="2"/>
  <c r="J552" i="2"/>
  <c r="J542" i="2"/>
  <c r="J532" i="2"/>
  <c r="J522" i="2"/>
  <c r="J502" i="2"/>
  <c r="J492" i="2"/>
  <c r="J482" i="2"/>
  <c r="J472" i="2"/>
  <c r="J462" i="2"/>
  <c r="J452" i="2"/>
  <c r="J436" i="2"/>
  <c r="J426" i="2"/>
  <c r="J416" i="2"/>
  <c r="J406" i="2"/>
  <c r="J396" i="2"/>
  <c r="J386" i="2"/>
  <c r="J376" i="2"/>
  <c r="J366" i="2"/>
  <c r="J356" i="2"/>
  <c r="J334" i="2"/>
  <c r="J324" i="2" l="1"/>
  <c r="J314" i="2"/>
  <c r="J304" i="2"/>
  <c r="J294" i="2"/>
  <c r="J284" i="2"/>
  <c r="J274" i="2"/>
  <c r="J264" i="2"/>
  <c r="J254" i="2"/>
  <c r="J244" i="2"/>
  <c r="J234" i="2"/>
  <c r="J224" i="2"/>
  <c r="J214" i="2"/>
  <c r="J204" i="2"/>
  <c r="J194" i="2"/>
  <c r="J184" i="2"/>
  <c r="J174" i="2"/>
  <c r="J164" i="2"/>
  <c r="J154" i="2"/>
  <c r="J144" i="2"/>
  <c r="J135" i="2"/>
  <c r="J125" i="2"/>
  <c r="J115" i="2"/>
  <c r="J105" i="2"/>
  <c r="J85" i="2"/>
  <c r="J75" i="2"/>
  <c r="J65" i="2"/>
  <c r="J55" i="2"/>
  <c r="J45" i="2"/>
  <c r="J25" i="2"/>
  <c r="J15" i="2"/>
  <c r="J5" i="2"/>
  <c r="J707" i="2"/>
  <c r="J697" i="2"/>
  <c r="J687" i="2"/>
  <c r="J671" i="2"/>
  <c r="J661" i="2"/>
  <c r="J651" i="2"/>
  <c r="J631" i="2"/>
  <c r="J641" i="2"/>
  <c r="J611" i="2"/>
  <c r="J601" i="2"/>
  <c r="J591" i="2"/>
  <c r="J573" i="2"/>
  <c r="J563" i="2"/>
  <c r="J543" i="2"/>
  <c r="J533" i="2"/>
  <c r="J503" i="2"/>
  <c r="J493" i="2"/>
  <c r="J483" i="2"/>
  <c r="J463" i="2"/>
  <c r="J453" i="2"/>
  <c r="J437" i="2"/>
  <c r="J417" i="2"/>
  <c r="J407" i="2"/>
  <c r="J377" i="2"/>
  <c r="J357" i="2"/>
  <c r="J347" i="2"/>
  <c r="J335" i="2"/>
  <c r="J325" i="2"/>
  <c r="J315" i="2"/>
  <c r="J305" i="2"/>
  <c r="J285" i="2"/>
  <c r="J275" i="2"/>
  <c r="J245" i="2"/>
  <c r="J235" i="2"/>
  <c r="J225" i="2"/>
  <c r="J215" i="2"/>
  <c r="J205" i="2"/>
  <c r="J195" i="2"/>
  <c r="J175" i="2"/>
  <c r="J165" i="2"/>
  <c r="J155" i="2"/>
  <c r="J136" i="2"/>
  <c r="J126" i="2"/>
  <c r="J116" i="2"/>
  <c r="J86" i="2"/>
  <c r="J76" i="2"/>
  <c r="J66" i="2"/>
  <c r="J56" i="2"/>
  <c r="J46" i="2"/>
  <c r="J16" i="2"/>
  <c r="J6" i="2"/>
  <c r="J725" i="2"/>
  <c r="T715" i="2"/>
  <c r="J715" i="2"/>
  <c r="T709" i="2"/>
  <c r="J709" i="2"/>
  <c r="J699" i="2"/>
  <c r="J689" i="2"/>
  <c r="J679" i="2"/>
  <c r="J673" i="2"/>
  <c r="Q178" i="2"/>
  <c r="R178" i="2" s="1"/>
  <c r="Q177" i="2"/>
  <c r="R177" i="2" s="1"/>
  <c r="Q176" i="2"/>
  <c r="R176" i="2" s="1"/>
  <c r="Q175" i="2"/>
  <c r="R175" i="2" s="1"/>
  <c r="Q174" i="2"/>
  <c r="R174" i="2" s="1"/>
  <c r="Q173" i="2"/>
  <c r="R173" i="2" s="1"/>
  <c r="Q172" i="2"/>
  <c r="R172" i="2" s="1"/>
  <c r="Q188" i="2"/>
  <c r="Q187" i="2"/>
  <c r="Q186" i="2"/>
  <c r="R186" i="2" s="1"/>
  <c r="Q185" i="2"/>
  <c r="Q184" i="2"/>
  <c r="R184" i="2" s="1"/>
  <c r="Q183" i="2"/>
  <c r="R183" i="2" s="1"/>
  <c r="Q182" i="2"/>
  <c r="Q198" i="2"/>
  <c r="R198" i="2" s="1"/>
  <c r="Q197" i="2"/>
  <c r="R197" i="2" s="1"/>
  <c r="Q195" i="2"/>
  <c r="R195" i="2" s="1"/>
  <c r="Q194" i="2"/>
  <c r="R194" i="2" s="1"/>
  <c r="Q193" i="2"/>
  <c r="R193" i="2" s="1"/>
  <c r="Q192" i="2"/>
  <c r="R192" i="2" s="1"/>
  <c r="Q208" i="2"/>
  <c r="Q207" i="2"/>
  <c r="R207" i="2" s="1"/>
  <c r="Q206" i="2"/>
  <c r="R206" i="2" s="1"/>
  <c r="Q205" i="2"/>
  <c r="R205" i="2" s="1"/>
  <c r="Q204" i="2"/>
  <c r="R204" i="2" s="1"/>
  <c r="Q203" i="2"/>
  <c r="R203" i="2" s="1"/>
  <c r="Q202" i="2"/>
  <c r="R202" i="2" s="1"/>
  <c r="Q218" i="2"/>
  <c r="R218" i="2" s="1"/>
  <c r="Q217" i="2"/>
  <c r="R217" i="2" s="1"/>
  <c r="Q216" i="2"/>
  <c r="R216" i="2" s="1"/>
  <c r="Q215" i="2"/>
  <c r="R215" i="2" s="1"/>
  <c r="Q214" i="2"/>
  <c r="R214" i="2" s="1"/>
  <c r="Q213" i="2"/>
  <c r="R213" i="2" s="1"/>
  <c r="Q212" i="2"/>
  <c r="R212" i="2" s="1"/>
  <c r="Q228" i="2"/>
  <c r="R228" i="2" s="1"/>
  <c r="Q227" i="2"/>
  <c r="R227" i="2" s="1"/>
  <c r="Q226" i="2"/>
  <c r="R226" i="2" s="1"/>
  <c r="Q225" i="2"/>
  <c r="R225" i="2" s="1"/>
  <c r="Q224" i="2"/>
  <c r="R224" i="2" s="1"/>
  <c r="Q223" i="2"/>
  <c r="R223" i="2" s="1"/>
  <c r="Q222" i="2"/>
  <c r="R222" i="2" s="1"/>
  <c r="Q238" i="2"/>
  <c r="R238" i="2" s="1"/>
  <c r="Q237" i="2"/>
  <c r="R237" i="2" s="1"/>
  <c r="Q236" i="2"/>
  <c r="R236" i="2" s="1"/>
  <c r="Q235" i="2"/>
  <c r="R235" i="2" s="1"/>
  <c r="Q234" i="2"/>
  <c r="R234" i="2" s="1"/>
  <c r="Q233" i="2"/>
  <c r="R233" i="2" s="1"/>
  <c r="Q232" i="2"/>
  <c r="R232" i="2" s="1"/>
  <c r="Q248" i="2"/>
  <c r="R248" i="2" s="1"/>
  <c r="Q247" i="2"/>
  <c r="R247" i="2" s="1"/>
  <c r="Q246" i="2"/>
  <c r="R246" i="2" s="1"/>
  <c r="Q245" i="2"/>
  <c r="R245" i="2" s="1"/>
  <c r="Q244" i="2"/>
  <c r="R244" i="2" s="1"/>
  <c r="Q243" i="2"/>
  <c r="R243" i="2" s="1"/>
  <c r="Q242" i="2"/>
  <c r="R242" i="2" s="1"/>
  <c r="Q258" i="2"/>
  <c r="R258" i="2" s="1"/>
  <c r="Q257" i="2"/>
  <c r="R257" i="2" s="1"/>
  <c r="Q256" i="2"/>
  <c r="R256" i="2" s="1"/>
  <c r="Q255" i="2"/>
  <c r="Q254" i="2"/>
  <c r="R254" i="2" s="1"/>
  <c r="Q253" i="2"/>
  <c r="R253" i="2" s="1"/>
  <c r="Q252" i="2"/>
  <c r="Q268" i="2"/>
  <c r="Q267" i="2"/>
  <c r="R267" i="2" s="1"/>
  <c r="Q266" i="2"/>
  <c r="R266" i="2" s="1"/>
  <c r="Q265" i="2"/>
  <c r="Q264" i="2"/>
  <c r="R264" i="2" s="1"/>
  <c r="Q263" i="2"/>
  <c r="R263" i="2" s="1"/>
  <c r="Q262" i="2"/>
  <c r="Q278" i="2"/>
  <c r="R278" i="2" s="1"/>
  <c r="Q277" i="2"/>
  <c r="R277" i="2" s="1"/>
  <c r="Q276" i="2"/>
  <c r="R276" i="2" s="1"/>
  <c r="Q275" i="2"/>
  <c r="R275" i="2" s="1"/>
  <c r="Q274" i="2"/>
  <c r="R274" i="2" s="1"/>
  <c r="Q273" i="2"/>
  <c r="R273" i="2" s="1"/>
  <c r="Q272" i="2"/>
  <c r="R272" i="2" s="1"/>
  <c r="Q288" i="2"/>
  <c r="R288" i="2" s="1"/>
  <c r="Q287" i="2"/>
  <c r="R287" i="2" s="1"/>
  <c r="Q286" i="2"/>
  <c r="R286" i="2" s="1"/>
  <c r="Q285" i="2"/>
  <c r="R285" i="2" s="1"/>
  <c r="Q284" i="2"/>
  <c r="R284" i="2" s="1"/>
  <c r="Q283" i="2"/>
  <c r="R283" i="2" s="1"/>
  <c r="Q282" i="2"/>
  <c r="R282" i="2" s="1"/>
  <c r="Q298" i="2"/>
  <c r="Q297" i="2"/>
  <c r="R297" i="2" s="1"/>
  <c r="Q296" i="2"/>
  <c r="R296" i="2" s="1"/>
  <c r="Q295" i="2"/>
  <c r="Q294" i="2"/>
  <c r="R294" i="2" s="1"/>
  <c r="Q293" i="2"/>
  <c r="R293" i="2" s="1"/>
  <c r="Q292" i="2"/>
  <c r="Q308" i="2"/>
  <c r="R308" i="2" s="1"/>
  <c r="Q307" i="2"/>
  <c r="R307" i="2" s="1"/>
  <c r="Q306" i="2"/>
  <c r="R306" i="2" s="1"/>
  <c r="Q305" i="2"/>
  <c r="R305" i="2" s="1"/>
  <c r="Q304" i="2"/>
  <c r="R304" i="2" s="1"/>
  <c r="Q303" i="2"/>
  <c r="R303" i="2" s="1"/>
  <c r="Q302" i="2"/>
  <c r="R302" i="2" s="1"/>
  <c r="Q318" i="2"/>
  <c r="R318" i="2" s="1"/>
  <c r="Q317" i="2"/>
  <c r="R317" i="2" s="1"/>
  <c r="Q316" i="2"/>
  <c r="R316" i="2" s="1"/>
  <c r="Q315" i="2"/>
  <c r="R315" i="2" s="1"/>
  <c r="Q314" i="2"/>
  <c r="R314" i="2" s="1"/>
  <c r="Q313" i="2"/>
  <c r="R313" i="2" s="1"/>
  <c r="Q312" i="2"/>
  <c r="R312" i="2" s="1"/>
  <c r="Q328" i="2"/>
  <c r="R328" i="2" s="1"/>
  <c r="Q327" i="2"/>
  <c r="R327" i="2" s="1"/>
  <c r="Q326" i="2"/>
  <c r="R326" i="2" s="1"/>
  <c r="Q325" i="2"/>
  <c r="R325" i="2" s="1"/>
  <c r="Q324" i="2"/>
  <c r="R324" i="2" s="1"/>
  <c r="Q323" i="2"/>
  <c r="R323" i="2" s="1"/>
  <c r="Q322" i="2"/>
  <c r="R322" i="2" s="1"/>
  <c r="Q338" i="2"/>
  <c r="R338" i="2" s="1"/>
  <c r="Q337" i="2"/>
  <c r="R337" i="2" s="1"/>
  <c r="Q336" i="2"/>
  <c r="R336" i="2" s="1"/>
  <c r="Q335" i="2"/>
  <c r="R335" i="2" s="1"/>
  <c r="Q334" i="2"/>
  <c r="R334" i="2" s="1"/>
  <c r="Q333" i="2"/>
  <c r="R333" i="2" s="1"/>
  <c r="Q332" i="2"/>
  <c r="R332" i="2" s="1"/>
  <c r="Q350" i="2"/>
  <c r="R350" i="2" s="1"/>
  <c r="Q349" i="2"/>
  <c r="R349" i="2" s="1"/>
  <c r="Q348" i="2"/>
  <c r="R348" i="2" s="1"/>
  <c r="Q347" i="2"/>
  <c r="R347" i="2" s="1"/>
  <c r="Q346" i="2"/>
  <c r="R346" i="2" s="1"/>
  <c r="Q345" i="2"/>
  <c r="R345" i="2" s="1"/>
  <c r="Q344" i="2"/>
  <c r="R344" i="2" s="1"/>
  <c r="Q360" i="2"/>
  <c r="R360" i="2" s="1"/>
  <c r="Q359" i="2"/>
  <c r="R359" i="2" s="1"/>
  <c r="Q358" i="2"/>
  <c r="R358" i="2" s="1"/>
  <c r="Q357" i="2"/>
  <c r="R357" i="2" s="1"/>
  <c r="Q356" i="2"/>
  <c r="R356" i="2" s="1"/>
  <c r="Q355" i="2"/>
  <c r="R355" i="2" s="1"/>
  <c r="Q354" i="2"/>
  <c r="R354" i="2" s="1"/>
  <c r="Q370" i="2"/>
  <c r="Q369" i="2"/>
  <c r="Q368" i="2"/>
  <c r="Q367" i="2"/>
  <c r="Q366" i="2"/>
  <c r="R366" i="2" s="1"/>
  <c r="Q365" i="2"/>
  <c r="Q364" i="2"/>
  <c r="Q380" i="2"/>
  <c r="R380" i="2" s="1"/>
  <c r="Q379" i="2"/>
  <c r="R379" i="2" s="1"/>
  <c r="Q378" i="2"/>
  <c r="R378" i="2" s="1"/>
  <c r="Q377" i="2"/>
  <c r="R377" i="2" s="1"/>
  <c r="Q376" i="2"/>
  <c r="R376" i="2" s="1"/>
  <c r="Q375" i="2"/>
  <c r="R375" i="2" s="1"/>
  <c r="Q374" i="2"/>
  <c r="R374" i="2" s="1"/>
  <c r="Q390" i="2"/>
  <c r="R390" i="2" s="1"/>
  <c r="Q389" i="2"/>
  <c r="R389" i="2" s="1"/>
  <c r="Q388" i="2"/>
  <c r="R388" i="2" s="1"/>
  <c r="Q387" i="2"/>
  <c r="Q386" i="2"/>
  <c r="R386" i="2" s="1"/>
  <c r="Q385" i="2"/>
  <c r="R385" i="2" s="1"/>
  <c r="Q384" i="2"/>
  <c r="Q400" i="2"/>
  <c r="Q399" i="2"/>
  <c r="R399" i="2" s="1"/>
  <c r="Q398" i="2"/>
  <c r="R398" i="2" s="1"/>
  <c r="Q397" i="2"/>
  <c r="Q396" i="2"/>
  <c r="R396" i="2" s="1"/>
  <c r="Q395" i="2"/>
  <c r="R395" i="2" s="1"/>
  <c r="Q394" i="2"/>
  <c r="Q410" i="2"/>
  <c r="R410" i="2" s="1"/>
  <c r="Q409" i="2"/>
  <c r="R409" i="2" s="1"/>
  <c r="Q408" i="2"/>
  <c r="R408" i="2" s="1"/>
  <c r="Q407" i="2"/>
  <c r="R407" i="2" s="1"/>
  <c r="Q406" i="2"/>
  <c r="R406" i="2" s="1"/>
  <c r="Q405" i="2"/>
  <c r="R405" i="2" s="1"/>
  <c r="Q404" i="2"/>
  <c r="R404" i="2" s="1"/>
  <c r="Q420" i="2"/>
  <c r="R420" i="2" s="1"/>
  <c r="Q419" i="2"/>
  <c r="R419" i="2" s="1"/>
  <c r="Q418" i="2"/>
  <c r="R418" i="2" s="1"/>
  <c r="Q417" i="2"/>
  <c r="R417" i="2" s="1"/>
  <c r="Q416" i="2"/>
  <c r="R416" i="2" s="1"/>
  <c r="Q415" i="2"/>
  <c r="R415" i="2" s="1"/>
  <c r="Q414" i="2"/>
  <c r="R414" i="2" s="1"/>
  <c r="Q430" i="2"/>
  <c r="Q429" i="2"/>
  <c r="R429" i="2" s="1"/>
  <c r="Q428" i="2"/>
  <c r="R428" i="2" s="1"/>
  <c r="Q427" i="2"/>
  <c r="Q426" i="2"/>
  <c r="R426" i="2" s="1"/>
  <c r="Q425" i="2"/>
  <c r="R425" i="2" s="1"/>
  <c r="Q424" i="2"/>
  <c r="Q440" i="2"/>
  <c r="R440" i="2" s="1"/>
  <c r="Q439" i="2"/>
  <c r="R439" i="2" s="1"/>
  <c r="Q438" i="2"/>
  <c r="R438" i="2" s="1"/>
  <c r="Q437" i="2"/>
  <c r="R437" i="2" s="1"/>
  <c r="Q436" i="2"/>
  <c r="R436" i="2" s="1"/>
  <c r="Q435" i="2"/>
  <c r="R435" i="2" s="1"/>
  <c r="Q434" i="2"/>
  <c r="R434" i="2" s="1"/>
  <c r="Q445" i="2"/>
  <c r="R445" i="2" s="1"/>
  <c r="Q444" i="2"/>
  <c r="R444" i="2" s="1"/>
  <c r="Q456" i="2"/>
  <c r="R456" i="2" s="1"/>
  <c r="Q455" i="2"/>
  <c r="R455" i="2" s="1"/>
  <c r="Q454" i="2"/>
  <c r="R454" i="2" s="1"/>
  <c r="Q453" i="2"/>
  <c r="R453" i="2" s="1"/>
  <c r="Q452" i="2"/>
  <c r="R452" i="2" s="1"/>
  <c r="Q451" i="2"/>
  <c r="R451" i="2" s="1"/>
  <c r="Q450" i="2"/>
  <c r="R450" i="2" s="1"/>
  <c r="Q466" i="2"/>
  <c r="R466" i="2" s="1"/>
  <c r="Q465" i="2"/>
  <c r="R465" i="2" s="1"/>
  <c r="Q464" i="2"/>
  <c r="R464" i="2" s="1"/>
  <c r="Q463" i="2"/>
  <c r="R463" i="2" s="1"/>
  <c r="Q462" i="2"/>
  <c r="R462" i="2" s="1"/>
  <c r="Q461" i="2"/>
  <c r="R461" i="2" s="1"/>
  <c r="Q460" i="2"/>
  <c r="R460" i="2" s="1"/>
  <c r="Q476" i="2"/>
  <c r="Q475" i="2"/>
  <c r="R475" i="2" s="1"/>
  <c r="Q474" i="2"/>
  <c r="R474" i="2" s="1"/>
  <c r="Q473" i="2"/>
  <c r="Q472" i="2"/>
  <c r="R472" i="2" s="1"/>
  <c r="Q471" i="2"/>
  <c r="R471" i="2" s="1"/>
  <c r="Q470" i="2"/>
  <c r="R470" i="2" s="1"/>
  <c r="Q486" i="2"/>
  <c r="R486" i="2" s="1"/>
  <c r="Q485" i="2"/>
  <c r="R485" i="2" s="1"/>
  <c r="Q484" i="2"/>
  <c r="R484" i="2" s="1"/>
  <c r="Q483" i="2"/>
  <c r="R483" i="2" s="1"/>
  <c r="Q482" i="2"/>
  <c r="R482" i="2" s="1"/>
  <c r="Q481" i="2"/>
  <c r="R481" i="2" s="1"/>
  <c r="Q480" i="2"/>
  <c r="R480" i="2" s="1"/>
  <c r="Q496" i="2"/>
  <c r="R496" i="2" s="1"/>
  <c r="Q495" i="2"/>
  <c r="R495" i="2" s="1"/>
  <c r="Q494" i="2"/>
  <c r="R494" i="2" s="1"/>
  <c r="Q493" i="2"/>
  <c r="R493" i="2" s="1"/>
  <c r="Q492" i="2"/>
  <c r="R492" i="2" s="1"/>
  <c r="Q491" i="2"/>
  <c r="R491" i="2" s="1"/>
  <c r="Q490" i="2"/>
  <c r="R490" i="2" s="1"/>
  <c r="Q506" i="2"/>
  <c r="R506" i="2" s="1"/>
  <c r="Q505" i="2"/>
  <c r="R505" i="2" s="1"/>
  <c r="Q504" i="2"/>
  <c r="R504" i="2" s="1"/>
  <c r="Q503" i="2"/>
  <c r="R503" i="2" s="1"/>
  <c r="Q502" i="2"/>
  <c r="R502" i="2" s="1"/>
  <c r="Q501" i="2"/>
  <c r="R501" i="2" s="1"/>
  <c r="Q500" i="2"/>
  <c r="R500" i="2" s="1"/>
  <c r="Q516" i="2"/>
  <c r="Q515" i="2"/>
  <c r="Q514" i="2"/>
  <c r="R514" i="2" s="1"/>
  <c r="Q513" i="2"/>
  <c r="Q512" i="2"/>
  <c r="Q511" i="2"/>
  <c r="R511" i="2" s="1"/>
  <c r="Q510" i="2"/>
  <c r="Q526" i="2"/>
  <c r="R526" i="2" s="1"/>
  <c r="Q525" i="2"/>
  <c r="R525" i="2" s="1"/>
  <c r="Q524" i="2"/>
  <c r="R524" i="2" s="1"/>
  <c r="Q523" i="2"/>
  <c r="Q522" i="2"/>
  <c r="R522" i="2" s="1"/>
  <c r="Q521" i="2"/>
  <c r="R521" i="2" s="1"/>
  <c r="Q520" i="2"/>
  <c r="Q536" i="2"/>
  <c r="R536" i="2" s="1"/>
  <c r="Q535" i="2"/>
  <c r="R535" i="2" s="1"/>
  <c r="Q534" i="2"/>
  <c r="R534" i="2" s="1"/>
  <c r="Q533" i="2"/>
  <c r="R533" i="2" s="1"/>
  <c r="Q532" i="2"/>
  <c r="R532" i="2" s="1"/>
  <c r="Q531" i="2"/>
  <c r="R531" i="2" s="1"/>
  <c r="Q530" i="2"/>
  <c r="R530" i="2" s="1"/>
  <c r="Q546" i="2"/>
  <c r="R546" i="2" s="1"/>
  <c r="Q545" i="2"/>
  <c r="R545" i="2" s="1"/>
  <c r="Q544" i="2"/>
  <c r="R544" i="2" s="1"/>
  <c r="Q543" i="2"/>
  <c r="R543" i="2" s="1"/>
  <c r="Q542" i="2"/>
  <c r="R542" i="2" s="1"/>
  <c r="Q541" i="2"/>
  <c r="R541" i="2" s="1"/>
  <c r="Q540" i="2"/>
  <c r="R540" i="2" s="1"/>
  <c r="Q556" i="2"/>
  <c r="Q555" i="2"/>
  <c r="R555" i="2" s="1"/>
  <c r="Q554" i="2"/>
  <c r="R554" i="2" s="1"/>
  <c r="Q553" i="2"/>
  <c r="Q552" i="2"/>
  <c r="R552" i="2" s="1"/>
  <c r="Q551" i="2"/>
  <c r="R551" i="2" s="1"/>
  <c r="Q550" i="2"/>
  <c r="Q566" i="2"/>
  <c r="R566" i="2" s="1"/>
  <c r="Q565" i="2"/>
  <c r="R565" i="2" s="1"/>
  <c r="Q564" i="2"/>
  <c r="R564" i="2" s="1"/>
  <c r="Q563" i="2"/>
  <c r="R563" i="2" s="1"/>
  <c r="Q562" i="2"/>
  <c r="R562" i="2" s="1"/>
  <c r="Q561" i="2"/>
  <c r="R561" i="2" s="1"/>
  <c r="Q560" i="2"/>
  <c r="R560" i="2" s="1"/>
  <c r="Q576" i="2"/>
  <c r="R576" i="2" s="1"/>
  <c r="Q575" i="2"/>
  <c r="R575" i="2" s="1"/>
  <c r="Q574" i="2"/>
  <c r="R574" i="2" s="1"/>
  <c r="Q573" i="2"/>
  <c r="R573" i="2" s="1"/>
  <c r="Q572" i="2"/>
  <c r="R572" i="2" s="1"/>
  <c r="Q571" i="2"/>
  <c r="R571" i="2" s="1"/>
  <c r="Q570" i="2"/>
  <c r="R570" i="2" s="1"/>
  <c r="Q586" i="2"/>
  <c r="Q585" i="2"/>
  <c r="R585" i="2" s="1"/>
  <c r="Q584" i="2"/>
  <c r="R584" i="2" s="1"/>
  <c r="Q583" i="2"/>
  <c r="Q582" i="2"/>
  <c r="R582" i="2" s="1"/>
  <c r="Q581" i="2"/>
  <c r="R581" i="2" s="1"/>
  <c r="Q580" i="2"/>
  <c r="Q594" i="2"/>
  <c r="Q593" i="2"/>
  <c r="R593" i="2" s="1"/>
  <c r="Q592" i="2"/>
  <c r="R592" i="2" s="1"/>
  <c r="Q591" i="2"/>
  <c r="R591" i="2" s="1"/>
  <c r="Q590" i="2"/>
  <c r="R590" i="2" s="1"/>
  <c r="Q604" i="2"/>
  <c r="R604" i="2" s="1"/>
  <c r="Q603" i="2"/>
  <c r="R603" i="2" s="1"/>
  <c r="Q602" i="2"/>
  <c r="R602" i="2" s="1"/>
  <c r="Q601" i="2"/>
  <c r="R601" i="2" s="1"/>
  <c r="Q600" i="2"/>
  <c r="R600" i="2" s="1"/>
  <c r="Q599" i="2"/>
  <c r="R599" i="2" s="1"/>
  <c r="Q598" i="2"/>
  <c r="R598" i="2" s="1"/>
  <c r="Q614" i="2"/>
  <c r="R614" i="2" s="1"/>
  <c r="Q613" i="2"/>
  <c r="R613" i="2" s="1"/>
  <c r="Q612" i="2"/>
  <c r="R612" i="2" s="1"/>
  <c r="Q611" i="2"/>
  <c r="R611" i="2" s="1"/>
  <c r="Q610" i="2"/>
  <c r="R610" i="2" s="1"/>
  <c r="Q609" i="2"/>
  <c r="R609" i="2" s="1"/>
  <c r="Q608" i="2"/>
  <c r="R608" i="2" s="1"/>
  <c r="Q624" i="2"/>
  <c r="Q623" i="2"/>
  <c r="R623" i="2" s="1"/>
  <c r="Q622" i="2"/>
  <c r="R622" i="2" s="1"/>
  <c r="Q621" i="2"/>
  <c r="Q620" i="2"/>
  <c r="R620" i="2" s="1"/>
  <c r="Q619" i="2"/>
  <c r="R619" i="2" s="1"/>
  <c r="Q618" i="2"/>
  <c r="Q634" i="2"/>
  <c r="R634" i="2" s="1"/>
  <c r="Q633" i="2"/>
  <c r="R633" i="2" s="1"/>
  <c r="Q632" i="2"/>
  <c r="R632" i="2" s="1"/>
  <c r="Q631" i="2"/>
  <c r="R631" i="2" s="1"/>
  <c r="Q630" i="2"/>
  <c r="R630" i="2" s="1"/>
  <c r="Q629" i="2"/>
  <c r="R629" i="2" s="1"/>
  <c r="Q628" i="2"/>
  <c r="R628" i="2" s="1"/>
  <c r="Q644" i="2"/>
  <c r="R644" i="2" s="1"/>
  <c r="Q643" i="2"/>
  <c r="R643" i="2" s="1"/>
  <c r="Q642" i="2"/>
  <c r="R642" i="2" s="1"/>
  <c r="Q641" i="2"/>
  <c r="R641" i="2" s="1"/>
  <c r="Q640" i="2"/>
  <c r="R640" i="2" s="1"/>
  <c r="Q639" i="2"/>
  <c r="R639" i="2" s="1"/>
  <c r="Q638" i="2"/>
  <c r="R638" i="2" s="1"/>
  <c r="Q654" i="2"/>
  <c r="R654" i="2" s="1"/>
  <c r="Q653" i="2"/>
  <c r="R653" i="2" s="1"/>
  <c r="Q652" i="2"/>
  <c r="R652" i="2" s="1"/>
  <c r="Q651" i="2"/>
  <c r="R651" i="2" s="1"/>
  <c r="Q650" i="2"/>
  <c r="R650" i="2" s="1"/>
  <c r="Q649" i="2"/>
  <c r="R649" i="2" s="1"/>
  <c r="Q648" i="2"/>
  <c r="R648" i="2" s="1"/>
  <c r="Q664" i="2"/>
  <c r="R664" i="2" s="1"/>
  <c r="Q663" i="2"/>
  <c r="R663" i="2" s="1"/>
  <c r="Q662" i="2"/>
  <c r="R662" i="2" s="1"/>
  <c r="Q661" i="2"/>
  <c r="R661" i="2" s="1"/>
  <c r="Q660" i="2"/>
  <c r="R660" i="2" s="1"/>
  <c r="Q659" i="2"/>
  <c r="R659" i="2" s="1"/>
  <c r="Q658" i="2"/>
  <c r="R658" i="2" s="1"/>
  <c r="Q674" i="2"/>
  <c r="R674" i="2" s="1"/>
  <c r="Q673" i="2"/>
  <c r="R673" i="2" s="1"/>
  <c r="Q672" i="2"/>
  <c r="R672" i="2" s="1"/>
  <c r="Q671" i="2"/>
  <c r="R671" i="2" s="1"/>
  <c r="Q670" i="2"/>
  <c r="R670" i="2" s="1"/>
  <c r="Q669" i="2"/>
  <c r="R669" i="2" s="1"/>
  <c r="Q668" i="2"/>
  <c r="R668" i="2" s="1"/>
  <c r="Q679" i="2"/>
  <c r="Q678" i="2"/>
  <c r="Q690" i="2"/>
  <c r="R690" i="2" s="1"/>
  <c r="Q689" i="2"/>
  <c r="R689" i="2" s="1"/>
  <c r="Q688" i="2"/>
  <c r="R688" i="2" s="1"/>
  <c r="Q687" i="2"/>
  <c r="R687" i="2" s="1"/>
  <c r="Q686" i="2"/>
  <c r="R686" i="2" s="1"/>
  <c r="Q685" i="2"/>
  <c r="R685" i="2" s="1"/>
  <c r="Q684" i="2"/>
  <c r="R684" i="2" s="1"/>
  <c r="Q700" i="2"/>
  <c r="R700" i="2" s="1"/>
  <c r="Q699" i="2"/>
  <c r="R699" i="2" s="1"/>
  <c r="Q698" i="2"/>
  <c r="R698" i="2" s="1"/>
  <c r="Q697" i="2"/>
  <c r="R697" i="2" s="1"/>
  <c r="Q696" i="2"/>
  <c r="R696" i="2" s="1"/>
  <c r="Q695" i="2"/>
  <c r="R695" i="2" s="1"/>
  <c r="Q694" i="2"/>
  <c r="R694" i="2" s="1"/>
  <c r="Q710" i="2"/>
  <c r="R710" i="2" s="1"/>
  <c r="Q709" i="2"/>
  <c r="R709" i="2" s="1"/>
  <c r="Q708" i="2"/>
  <c r="R708" i="2" s="1"/>
  <c r="Q707" i="2"/>
  <c r="R707" i="2" s="1"/>
  <c r="Q706" i="2"/>
  <c r="R706" i="2" s="1"/>
  <c r="Q705" i="2"/>
  <c r="R705" i="2" s="1"/>
  <c r="Q704" i="2"/>
  <c r="R704" i="2" s="1"/>
  <c r="Q715" i="2"/>
  <c r="Q714" i="2"/>
  <c r="Q726" i="2"/>
  <c r="Q725" i="2"/>
  <c r="R725" i="2" s="1"/>
  <c r="Q724" i="2"/>
  <c r="R724" i="2" s="1"/>
  <c r="Q723" i="2"/>
  <c r="Q722" i="2"/>
  <c r="R722" i="2" s="1"/>
  <c r="Q721" i="2"/>
  <c r="R721" i="2" s="1"/>
  <c r="Q720" i="2"/>
  <c r="Q158" i="2"/>
  <c r="Q157" i="2"/>
  <c r="Q156" i="2"/>
  <c r="R156" i="2" s="1"/>
  <c r="Q155" i="2"/>
  <c r="R155" i="2" s="1"/>
  <c r="Q154" i="2"/>
  <c r="Q153" i="2"/>
  <c r="R153" i="2" s="1"/>
  <c r="Q152" i="2"/>
  <c r="R152" i="2" s="1"/>
  <c r="Q147" i="2"/>
  <c r="R147" i="2" s="1"/>
  <c r="Q146" i="2"/>
  <c r="R146" i="2" s="1"/>
  <c r="Q145" i="2"/>
  <c r="Q144" i="2"/>
  <c r="R144" i="2" s="1"/>
  <c r="Q139" i="2"/>
  <c r="R139" i="2" s="1"/>
  <c r="Q138" i="2"/>
  <c r="R138" i="2" s="1"/>
  <c r="Q137" i="2"/>
  <c r="R137" i="2" s="1"/>
  <c r="Q136" i="2"/>
  <c r="Q135" i="2"/>
  <c r="R135" i="2" s="1"/>
  <c r="Q134" i="2"/>
  <c r="R134" i="2" s="1"/>
  <c r="Q133" i="2"/>
  <c r="R133" i="2" s="1"/>
  <c r="Q129" i="2"/>
  <c r="R129" i="2" s="1"/>
  <c r="Q128" i="2"/>
  <c r="R128" i="2" s="1"/>
  <c r="Q127" i="2"/>
  <c r="R127" i="2" s="1"/>
  <c r="Q126" i="2"/>
  <c r="R126" i="2" s="1"/>
  <c r="Q125" i="2"/>
  <c r="R125" i="2" s="1"/>
  <c r="Q124" i="2"/>
  <c r="R124" i="2" s="1"/>
  <c r="Q123" i="2"/>
  <c r="R123" i="2" s="1"/>
  <c r="Q119" i="2"/>
  <c r="R119" i="2" s="1"/>
  <c r="Q118" i="2"/>
  <c r="R118" i="2" s="1"/>
  <c r="Q117" i="2"/>
  <c r="R117" i="2" s="1"/>
  <c r="Q116" i="2"/>
  <c r="R116" i="2" s="1"/>
  <c r="Q115" i="2"/>
  <c r="R115" i="2" s="1"/>
  <c r="Q114" i="2"/>
  <c r="R114" i="2" s="1"/>
  <c r="Q113" i="2"/>
  <c r="R113" i="2" s="1"/>
  <c r="Q109" i="2"/>
  <c r="Q108" i="2"/>
  <c r="R108" i="2" s="1"/>
  <c r="Q107" i="2"/>
  <c r="Q106" i="2"/>
  <c r="Q105" i="2"/>
  <c r="R105" i="2" s="1"/>
  <c r="Q104" i="2"/>
  <c r="R104" i="2" s="1"/>
  <c r="Q103" i="2"/>
  <c r="Q99" i="2"/>
  <c r="R99" i="2" s="1"/>
  <c r="Q98" i="2"/>
  <c r="R98" i="2" s="1"/>
  <c r="Q97" i="2"/>
  <c r="R97" i="2" s="1"/>
  <c r="Q96" i="2"/>
  <c r="Q89" i="2"/>
  <c r="R89" i="2" s="1"/>
  <c r="Q88" i="2"/>
  <c r="R88" i="2" s="1"/>
  <c r="Q87" i="2"/>
  <c r="R87" i="2" s="1"/>
  <c r="Q86" i="2"/>
  <c r="R86" i="2" s="1"/>
  <c r="Q85" i="2"/>
  <c r="R85" i="2" s="1"/>
  <c r="Q84" i="2"/>
  <c r="R84" i="2" s="1"/>
  <c r="Q83" i="2"/>
  <c r="R83" i="2" s="1"/>
  <c r="Q79" i="2"/>
  <c r="R79" i="2" s="1"/>
  <c r="Q78" i="2"/>
  <c r="R78" i="2" s="1"/>
  <c r="Q77" i="2"/>
  <c r="R77" i="2" s="1"/>
  <c r="Q76" i="2"/>
  <c r="R76" i="2" s="1"/>
  <c r="Q75" i="2"/>
  <c r="R75" i="2" s="1"/>
  <c r="Q74" i="2"/>
  <c r="R74" i="2" s="1"/>
  <c r="Q73" i="2"/>
  <c r="R73" i="2" s="1"/>
  <c r="Q69" i="2"/>
  <c r="R69" i="2" s="1"/>
  <c r="Q68" i="2"/>
  <c r="R68" i="2" s="1"/>
  <c r="Q67" i="2"/>
  <c r="R67" i="2" s="1"/>
  <c r="Q66" i="2"/>
  <c r="R66" i="2" s="1"/>
  <c r="Q65" i="2"/>
  <c r="R65" i="2" s="1"/>
  <c r="Q64" i="2"/>
  <c r="R64" i="2" s="1"/>
  <c r="Q63" i="2"/>
  <c r="R63" i="2" s="1"/>
  <c r="Q59" i="2"/>
  <c r="R59" i="2" s="1"/>
  <c r="Q58" i="2"/>
  <c r="R58" i="2" s="1"/>
  <c r="Q57" i="2"/>
  <c r="R57" i="2" s="1"/>
  <c r="Q56" i="2"/>
  <c r="R56" i="2" s="1"/>
  <c r="Q55" i="2"/>
  <c r="R55" i="2" s="1"/>
  <c r="Q54" i="2"/>
  <c r="R54" i="2" s="1"/>
  <c r="Q53" i="2"/>
  <c r="R53" i="2" s="1"/>
  <c r="Q49" i="2"/>
  <c r="R49" i="2" s="1"/>
  <c r="Q48" i="2"/>
  <c r="R48" i="2" s="1"/>
  <c r="Q47" i="2"/>
  <c r="R47" i="2" s="1"/>
  <c r="Q46" i="2"/>
  <c r="R46" i="2" s="1"/>
  <c r="Q45" i="2"/>
  <c r="R45" i="2" s="1"/>
  <c r="Q44" i="2"/>
  <c r="R44" i="2" s="1"/>
  <c r="Q43" i="2"/>
  <c r="R43" i="2" s="1"/>
  <c r="Q39" i="2"/>
  <c r="Q38" i="2"/>
  <c r="Q37" i="2"/>
  <c r="R37" i="2" s="1"/>
  <c r="Q36" i="2"/>
  <c r="Q35" i="2"/>
  <c r="Q34" i="2"/>
  <c r="R34" i="2" s="1"/>
  <c r="Q33" i="2"/>
  <c r="Q29" i="2"/>
  <c r="Q28" i="2"/>
  <c r="R28" i="2" s="1"/>
  <c r="Q27" i="2"/>
  <c r="R27" i="2" s="1"/>
  <c r="Q26" i="2"/>
  <c r="Q25" i="2"/>
  <c r="R25" i="2" s="1"/>
  <c r="Q24" i="2"/>
  <c r="R24" i="2" s="1"/>
  <c r="Q23" i="2"/>
  <c r="Q19" i="2"/>
  <c r="R19" i="2" s="1"/>
  <c r="Q18" i="2"/>
  <c r="R18" i="2" s="1"/>
  <c r="Q17" i="2"/>
  <c r="R17" i="2" s="1"/>
  <c r="Q16" i="2"/>
  <c r="R16" i="2" s="1"/>
  <c r="Q15" i="2"/>
  <c r="R15" i="2" s="1"/>
  <c r="Q14" i="2"/>
  <c r="R14" i="2" s="1"/>
  <c r="Q13" i="2"/>
  <c r="R13" i="2" s="1"/>
  <c r="Q9" i="2"/>
  <c r="R9" i="2" s="1"/>
  <c r="Q8" i="2"/>
  <c r="R8" i="2" s="1"/>
  <c r="Q7" i="2"/>
  <c r="R7" i="2" s="1"/>
  <c r="Q6" i="2"/>
  <c r="R6" i="2" s="1"/>
  <c r="Q5" i="2"/>
  <c r="R5" i="2" s="1"/>
  <c r="Q4" i="2"/>
  <c r="R4" i="2" s="1"/>
  <c r="Q3" i="2"/>
  <c r="R3" i="2" s="1"/>
  <c r="T663" i="2"/>
  <c r="J663" i="2"/>
  <c r="J653" i="2"/>
  <c r="J643" i="2"/>
  <c r="J633" i="2"/>
  <c r="J623" i="2"/>
  <c r="J613" i="2"/>
  <c r="J603" i="2"/>
  <c r="J593" i="2"/>
  <c r="J585" i="2"/>
  <c r="J575" i="2"/>
  <c r="J565" i="2"/>
  <c r="J555" i="2"/>
  <c r="J535" i="2"/>
  <c r="J525" i="2"/>
  <c r="J505" i="2"/>
  <c r="J495" i="2"/>
  <c r="J485" i="2"/>
  <c r="J475" i="2"/>
  <c r="T466" i="2"/>
  <c r="J465" i="2"/>
  <c r="J8" i="2"/>
  <c r="J9" i="2"/>
  <c r="J17" i="2"/>
  <c r="J18" i="2"/>
  <c r="J19" i="2"/>
  <c r="J27" i="2"/>
  <c r="J28" i="2"/>
  <c r="J37" i="2"/>
  <c r="J47" i="2"/>
  <c r="J48" i="2"/>
  <c r="J49" i="2"/>
  <c r="J57" i="2"/>
  <c r="J58" i="2"/>
  <c r="J59" i="2"/>
  <c r="J67" i="2"/>
  <c r="J68" i="2"/>
  <c r="J69" i="2"/>
  <c r="J77" i="2"/>
  <c r="J78" i="2"/>
  <c r="J79" i="2"/>
  <c r="J87" i="2"/>
  <c r="J88" i="2"/>
  <c r="J89" i="2"/>
  <c r="J97" i="2"/>
  <c r="J98" i="2"/>
  <c r="J99" i="2"/>
  <c r="J108" i="2"/>
  <c r="J117" i="2"/>
  <c r="J118" i="2"/>
  <c r="J119" i="2"/>
  <c r="J127" i="2"/>
  <c r="J128" i="2"/>
  <c r="J129" i="2"/>
  <c r="J137" i="2"/>
  <c r="J138" i="2"/>
  <c r="J139" i="2"/>
  <c r="J146" i="2"/>
  <c r="J147" i="2"/>
  <c r="J156" i="2"/>
  <c r="J157" i="2"/>
  <c r="J166" i="2"/>
  <c r="J167" i="2"/>
  <c r="J168" i="2"/>
  <c r="J176" i="2"/>
  <c r="J177" i="2"/>
  <c r="J178" i="2"/>
  <c r="J186" i="2"/>
  <c r="J196" i="2"/>
  <c r="J197" i="2"/>
  <c r="J198" i="2"/>
  <c r="J206" i="2"/>
  <c r="J207" i="2"/>
  <c r="J216" i="2"/>
  <c r="J217" i="2"/>
  <c r="J218" i="2"/>
  <c r="J226" i="2"/>
  <c r="J227" i="2"/>
  <c r="J228" i="2"/>
  <c r="J236" i="2"/>
  <c r="J237" i="2"/>
  <c r="J238" i="2"/>
  <c r="J246" i="2"/>
  <c r="J247" i="2"/>
  <c r="J248" i="2"/>
  <c r="J256" i="2"/>
  <c r="J257" i="2"/>
  <c r="J258" i="2"/>
  <c r="J266" i="2"/>
  <c r="J267" i="2"/>
  <c r="J276" i="2"/>
  <c r="J277" i="2"/>
  <c r="J278" i="2"/>
  <c r="J286" i="2"/>
  <c r="J287" i="2"/>
  <c r="J288" i="2"/>
  <c r="J296" i="2"/>
  <c r="J297" i="2"/>
  <c r="J306" i="2"/>
  <c r="J307" i="2"/>
  <c r="J308" i="2"/>
  <c r="J316" i="2"/>
  <c r="J317" i="2"/>
  <c r="J318" i="2"/>
  <c r="J326" i="2"/>
  <c r="J327" i="2"/>
  <c r="J328" i="2"/>
  <c r="J336" i="2"/>
  <c r="J337" i="2"/>
  <c r="J338" i="2"/>
  <c r="J348" i="2"/>
  <c r="J349" i="2"/>
  <c r="J350" i="2"/>
  <c r="J358" i="2"/>
  <c r="J359" i="2"/>
  <c r="J360" i="2"/>
  <c r="J378" i="2"/>
  <c r="J379" i="2"/>
  <c r="J380" i="2"/>
  <c r="J388" i="2"/>
  <c r="J389" i="2"/>
  <c r="J390" i="2"/>
  <c r="J398" i="2"/>
  <c r="J399" i="2"/>
  <c r="J408" i="2"/>
  <c r="J409" i="2"/>
  <c r="J410" i="2"/>
  <c r="J418" i="2"/>
  <c r="J419" i="2"/>
  <c r="J420" i="2"/>
  <c r="J428" i="2"/>
  <c r="J429" i="2"/>
  <c r="J438" i="2"/>
  <c r="J439" i="2"/>
  <c r="J440" i="2"/>
  <c r="J444" i="2"/>
  <c r="J445" i="2"/>
  <c r="J454" i="2"/>
  <c r="J455" i="2"/>
  <c r="J456" i="2"/>
  <c r="J464" i="2"/>
  <c r="J466" i="2"/>
  <c r="J474" i="2"/>
  <c r="J484" i="2"/>
  <c r="J486" i="2"/>
  <c r="J494" i="2"/>
  <c r="J496" i="2"/>
  <c r="J504" i="2"/>
  <c r="J506" i="2"/>
  <c r="J514" i="2"/>
  <c r="J524" i="2"/>
  <c r="J526" i="2"/>
  <c r="J534" i="2"/>
  <c r="J536" i="2"/>
  <c r="J544" i="2"/>
  <c r="J546" i="2"/>
  <c r="J554" i="2"/>
  <c r="J564" i="2"/>
  <c r="J566" i="2"/>
  <c r="J574" i="2"/>
  <c r="J576" i="2"/>
  <c r="J584" i="2"/>
  <c r="J592" i="2"/>
  <c r="J602" i="2"/>
  <c r="J604" i="2"/>
  <c r="J612" i="2"/>
  <c r="J614" i="2"/>
  <c r="J622" i="2"/>
  <c r="J632" i="2"/>
  <c r="J634" i="2"/>
  <c r="J642" i="2"/>
  <c r="J644" i="2"/>
  <c r="J652" i="2"/>
  <c r="J654" i="2"/>
  <c r="J662" i="2"/>
  <c r="J664" i="2"/>
  <c r="J672" i="2"/>
  <c r="J674" i="2"/>
  <c r="J688" i="2"/>
  <c r="J690" i="2"/>
  <c r="J698" i="2"/>
  <c r="J700" i="2"/>
  <c r="J708" i="2"/>
  <c r="J710" i="2"/>
  <c r="J724" i="2"/>
  <c r="T440" i="2"/>
  <c r="T297" i="2"/>
  <c r="T166" i="2"/>
  <c r="T714" i="2"/>
  <c r="T296" i="2"/>
  <c r="J7" i="2"/>
  <c r="T725" i="2"/>
  <c r="T679" i="2"/>
  <c r="T678" i="2"/>
  <c r="T653" i="2"/>
  <c r="T633" i="2"/>
  <c r="T623" i="2"/>
  <c r="T613" i="2"/>
  <c r="T603" i="2"/>
  <c r="T593" i="2"/>
  <c r="T585" i="2"/>
  <c r="T575" i="2"/>
  <c r="T574" i="2"/>
  <c r="T565" i="2"/>
  <c r="T556" i="2"/>
  <c r="T546" i="2"/>
  <c r="T536" i="2"/>
  <c r="T526" i="2"/>
  <c r="T506" i="2"/>
  <c r="T496" i="2"/>
  <c r="T486" i="2"/>
  <c r="T456" i="2"/>
  <c r="T445" i="2"/>
  <c r="T444" i="2"/>
  <c r="T420" i="2"/>
  <c r="T410" i="2"/>
  <c r="T390" i="2"/>
  <c r="T380" i="2"/>
  <c r="T360" i="2"/>
  <c r="T370" i="2"/>
  <c r="T338" i="2"/>
  <c r="T350" i="2"/>
  <c r="T328" i="2"/>
  <c r="T308" i="2"/>
  <c r="T288" i="2"/>
  <c r="T278" i="2"/>
  <c r="T318" i="2"/>
  <c r="T258" i="2"/>
  <c r="T248" i="2"/>
  <c r="T238" i="2"/>
  <c r="T228" i="2"/>
  <c r="T218" i="2"/>
  <c r="T208" i="2"/>
  <c r="T198" i="2"/>
  <c r="T178" i="2"/>
  <c r="T139" i="2"/>
  <c r="T129" i="2"/>
  <c r="T119" i="2"/>
  <c r="T109" i="2"/>
  <c r="T99" i="2"/>
  <c r="T89" i="2"/>
  <c r="T79" i="2"/>
  <c r="T69" i="2" l="1"/>
  <c r="T59" i="2"/>
  <c r="T49" i="2"/>
  <c r="T19" i="2"/>
  <c r="T9" i="2"/>
  <c r="T555" i="2" l="1"/>
  <c r="T545" i="2"/>
  <c r="T535" i="2"/>
  <c r="T525" i="2"/>
  <c r="T524" i="2"/>
  <c r="T514" i="2"/>
  <c r="T505" i="2"/>
  <c r="T495" i="2"/>
  <c r="T494" i="2"/>
  <c r="T485" i="2"/>
  <c r="T475" i="2"/>
  <c r="T474" i="2"/>
  <c r="T465" i="2"/>
  <c r="T464" i="2"/>
  <c r="T455" i="2"/>
  <c r="T454" i="2"/>
  <c r="T439" i="2"/>
  <c r="T438" i="2"/>
  <c r="T429" i="2"/>
  <c r="T428" i="2"/>
  <c r="T419" i="2"/>
  <c r="T418" i="2"/>
  <c r="T409" i="2"/>
  <c r="T408" i="2"/>
  <c r="T399" i="2"/>
  <c r="T398" i="2"/>
  <c r="T389" i="2"/>
  <c r="T388" i="2"/>
  <c r="T379" i="2"/>
  <c r="T378" i="2"/>
  <c r="T369" i="2"/>
  <c r="T368" i="2"/>
  <c r="T359" i="2"/>
  <c r="T349" i="2"/>
  <c r="T348" i="2"/>
  <c r="T337" i="2"/>
  <c r="T336" i="2"/>
  <c r="T327" i="2"/>
  <c r="T326" i="2"/>
  <c r="T317" i="2"/>
  <c r="T316" i="2"/>
  <c r="T307" i="2"/>
  <c r="T306" i="2"/>
  <c r="T287" i="2"/>
  <c r="T286" i="2"/>
  <c r="T277" i="2"/>
  <c r="T267" i="2"/>
  <c r="T266" i="2"/>
  <c r="T257" i="2"/>
  <c r="T256" i="2"/>
  <c r="T247" i="2"/>
  <c r="T246" i="2"/>
  <c r="T237" i="2"/>
  <c r="T236" i="2"/>
  <c r="T227" i="2"/>
  <c r="T226" i="2"/>
  <c r="T217" i="2"/>
  <c r="T216" i="2"/>
  <c r="T207" i="2"/>
  <c r="T206" i="2"/>
  <c r="T197" i="2"/>
  <c r="T177" i="2"/>
  <c r="T167" i="2"/>
  <c r="Q167" i="2"/>
  <c r="R167" i="2" s="1"/>
  <c r="T138" i="2"/>
  <c r="T147" i="2"/>
  <c r="T128" i="2"/>
  <c r="T118" i="2"/>
  <c r="T108" i="2"/>
  <c r="T98" i="2"/>
  <c r="T88" i="2"/>
  <c r="T78" i="2"/>
  <c r="T68" i="2"/>
  <c r="T58" i="2"/>
  <c r="T48" i="2"/>
  <c r="T28" i="2"/>
  <c r="T18" i="2"/>
  <c r="T726" i="2" l="1"/>
  <c r="T710" i="2"/>
  <c r="T700" i="2"/>
  <c r="T690" i="2"/>
  <c r="T674" i="2"/>
  <c r="T664" i="2"/>
  <c r="T654" i="2"/>
  <c r="T644" i="2"/>
  <c r="T634" i="2"/>
  <c r="T614" i="2"/>
  <c r="T612" i="2"/>
  <c r="T604" i="2"/>
  <c r="T594" i="2"/>
  <c r="T586" i="2"/>
  <c r="T576" i="2"/>
  <c r="T566" i="2"/>
  <c r="T196" i="2" l="1"/>
  <c r="T186" i="2"/>
  <c r="T117" i="2"/>
  <c r="T107" i="2"/>
  <c r="T7" i="2"/>
  <c r="T8" i="2"/>
  <c r="T276" i="2" l="1"/>
  <c r="T275" i="2"/>
  <c r="T274" i="2"/>
  <c r="T273" i="2"/>
  <c r="T272" i="2"/>
  <c r="T225" i="2"/>
  <c r="T224" i="2"/>
  <c r="T223" i="2"/>
  <c r="T222" i="2"/>
  <c r="T215" i="2"/>
  <c r="T214" i="2"/>
  <c r="T213" i="2"/>
  <c r="T212" i="2"/>
  <c r="Q196" i="2"/>
  <c r="R196" i="2" s="1"/>
  <c r="T195" i="2"/>
  <c r="T194" i="2"/>
  <c r="T193" i="2"/>
  <c r="T192" i="2"/>
  <c r="T176" i="2"/>
  <c r="T175" i="2"/>
  <c r="T174" i="2"/>
  <c r="T173" i="2"/>
  <c r="T172" i="2"/>
  <c r="T156" i="2"/>
  <c r="T155" i="2"/>
  <c r="T154" i="2"/>
  <c r="T153" i="2"/>
  <c r="T152" i="2"/>
  <c r="T724" i="2" l="1"/>
  <c r="T708" i="2"/>
  <c r="T698" i="2"/>
  <c r="T688" i="2"/>
  <c r="T672" i="2"/>
  <c r="T662" i="2"/>
  <c r="T652" i="2"/>
  <c r="T632" i="2"/>
  <c r="Q166" i="2"/>
  <c r="R166" i="2" s="1"/>
  <c r="T642" i="2"/>
  <c r="T622" i="2"/>
  <c r="T602" i="2"/>
  <c r="T592" i="2"/>
  <c r="T584" i="2"/>
  <c r="T564" i="2"/>
  <c r="T554" i="2"/>
  <c r="T544" i="2"/>
  <c r="T534" i="2"/>
  <c r="T504" i="2"/>
  <c r="T484" i="2"/>
  <c r="T358" i="2"/>
  <c r="T146" i="2"/>
  <c r="T127" i="2"/>
  <c r="T97" i="2"/>
  <c r="T87" i="2"/>
  <c r="T77" i="2"/>
  <c r="T67" i="2"/>
  <c r="T57" i="2"/>
  <c r="T47" i="2"/>
  <c r="T37" i="2"/>
  <c r="T27" i="2"/>
  <c r="T17" i="2"/>
  <c r="T63" i="2" l="1"/>
  <c r="T591" i="2" l="1"/>
  <c r="T76" i="2"/>
  <c r="T66" i="2"/>
  <c r="T56" i="2"/>
  <c r="T46" i="2"/>
  <c r="T26" i="2"/>
  <c r="T144" i="2" l="1"/>
  <c r="T590" i="2" l="1"/>
  <c r="T75" i="2"/>
  <c r="T65" i="2"/>
  <c r="T55" i="2"/>
  <c r="T45" i="2"/>
  <c r="T25" i="2"/>
  <c r="T16" i="2"/>
  <c r="T15" i="2"/>
  <c r="T6" i="2"/>
  <c r="T5" i="2"/>
  <c r="Q165" i="2" l="1"/>
  <c r="R165" i="2" s="1"/>
  <c r="Q164" i="2"/>
  <c r="R164" i="2" s="1"/>
  <c r="Q163" i="2"/>
  <c r="R163" i="2" s="1"/>
  <c r="T723" i="2"/>
  <c r="T722" i="2"/>
  <c r="T721" i="2"/>
  <c r="T707" i="2"/>
  <c r="T706" i="2"/>
  <c r="T705" i="2"/>
  <c r="T697" i="2"/>
  <c r="T696" i="2"/>
  <c r="T695" i="2"/>
  <c r="T687" i="2"/>
  <c r="T686" i="2"/>
  <c r="T685" i="2"/>
  <c r="T671" i="2"/>
  <c r="T670" i="2"/>
  <c r="T669" i="2"/>
  <c r="T661" i="2"/>
  <c r="T660" i="2"/>
  <c r="T659" i="2"/>
  <c r="T651" i="2"/>
  <c r="T650" i="2"/>
  <c r="T649" i="2"/>
  <c r="T631" i="2"/>
  <c r="T630" i="2"/>
  <c r="T629" i="2"/>
  <c r="T165" i="2"/>
  <c r="T164" i="2"/>
  <c r="T163" i="2"/>
  <c r="T641" i="2"/>
  <c r="T640" i="2"/>
  <c r="T639" i="2"/>
  <c r="T621" i="2"/>
  <c r="T620" i="2"/>
  <c r="T619" i="2"/>
  <c r="T611" i="2"/>
  <c r="T610" i="2"/>
  <c r="T609" i="2"/>
  <c r="T601" i="2"/>
  <c r="T600" i="2"/>
  <c r="T599" i="2"/>
  <c r="T583" i="2"/>
  <c r="T582" i="2"/>
  <c r="T581" i="2"/>
  <c r="T573" i="2"/>
  <c r="T572" i="2"/>
  <c r="T571" i="2"/>
  <c r="T563" i="2"/>
  <c r="T562" i="2"/>
  <c r="T561" i="2"/>
  <c r="T553" i="2"/>
  <c r="T552" i="2"/>
  <c r="T551" i="2"/>
  <c r="T543" i="2"/>
  <c r="T542" i="2"/>
  <c r="T541" i="2"/>
  <c r="T533" i="2"/>
  <c r="T532" i="2"/>
  <c r="T531" i="2"/>
  <c r="T523" i="2"/>
  <c r="T522" i="2"/>
  <c r="T521" i="2"/>
  <c r="T513" i="2"/>
  <c r="T512" i="2"/>
  <c r="T511" i="2"/>
  <c r="T503" i="2"/>
  <c r="T502" i="2"/>
  <c r="T501" i="2"/>
  <c r="T493" i="2"/>
  <c r="T492" i="2"/>
  <c r="T491" i="2"/>
  <c r="T483" i="2"/>
  <c r="T482" i="2"/>
  <c r="T481" i="2"/>
  <c r="T453" i="2"/>
  <c r="T452" i="2"/>
  <c r="T451" i="2"/>
  <c r="T463" i="2"/>
  <c r="T462" i="2"/>
  <c r="T461" i="2"/>
  <c r="T473" i="2"/>
  <c r="T472" i="2"/>
  <c r="T471" i="2"/>
  <c r="T427" i="2"/>
  <c r="T426" i="2"/>
  <c r="T425" i="2"/>
  <c r="T437" i="2"/>
  <c r="T436" i="2"/>
  <c r="T435" i="2"/>
  <c r="T417" i="2"/>
  <c r="T416" i="2"/>
  <c r="T415" i="2"/>
  <c r="T407" i="2"/>
  <c r="T406" i="2"/>
  <c r="T405" i="2"/>
  <c r="T367" i="2"/>
  <c r="T366" i="2"/>
  <c r="T365" i="2"/>
  <c r="T397" i="2"/>
  <c r="T396" i="2"/>
  <c r="T395" i="2"/>
  <c r="T387" i="2"/>
  <c r="T386" i="2"/>
  <c r="T385" i="2"/>
  <c r="T377" i="2"/>
  <c r="T376" i="2"/>
  <c r="T375" i="2"/>
  <c r="T357" i="2"/>
  <c r="T356" i="2"/>
  <c r="T355" i="2"/>
  <c r="T335" i="2"/>
  <c r="T334" i="2"/>
  <c r="T333" i="2"/>
  <c r="T347" i="2"/>
  <c r="T346" i="2"/>
  <c r="T345" i="2"/>
  <c r="T325" i="2"/>
  <c r="T324" i="2"/>
  <c r="T323" i="2"/>
  <c r="T295" i="2"/>
  <c r="T294" i="2"/>
  <c r="T293" i="2"/>
  <c r="T305" i="2"/>
  <c r="T304" i="2"/>
  <c r="T303" i="2"/>
  <c r="T285" i="2"/>
  <c r="T284" i="2"/>
  <c r="T283" i="2"/>
  <c r="T265" i="2"/>
  <c r="T264" i="2"/>
  <c r="T263" i="2"/>
  <c r="T255" i="2"/>
  <c r="T254" i="2"/>
  <c r="T253" i="2"/>
  <c r="T245" i="2"/>
  <c r="T244" i="2"/>
  <c r="T243" i="2"/>
  <c r="T315" i="2"/>
  <c r="T314" i="2"/>
  <c r="T313" i="2"/>
  <c r="T235" i="2"/>
  <c r="T234" i="2"/>
  <c r="T233" i="2"/>
  <c r="T205" i="2"/>
  <c r="T204" i="2"/>
  <c r="T203" i="2"/>
  <c r="T185" i="2"/>
  <c r="T184" i="2"/>
  <c r="T183" i="2"/>
  <c r="T136" i="2"/>
  <c r="T135" i="2"/>
  <c r="T134" i="2"/>
  <c r="T126" i="2"/>
  <c r="T125" i="2"/>
  <c r="T124" i="2"/>
  <c r="T116" i="2"/>
  <c r="T115" i="2"/>
  <c r="T114" i="2"/>
  <c r="T106" i="2"/>
  <c r="T105" i="2"/>
  <c r="T104" i="2"/>
  <c r="T96" i="2"/>
  <c r="T86" i="2"/>
  <c r="T85" i="2"/>
  <c r="T84" i="2"/>
  <c r="T74" i="2"/>
  <c r="T64" i="2"/>
  <c r="T54" i="2"/>
  <c r="T44" i="2"/>
  <c r="T34" i="2"/>
  <c r="T24" i="2"/>
  <c r="T14" i="2"/>
  <c r="T4" i="2"/>
  <c r="T540" i="2"/>
  <c r="T560" i="2"/>
  <c r="T570" i="2"/>
  <c r="T580" i="2"/>
  <c r="T598" i="2"/>
  <c r="T608" i="2"/>
  <c r="T618" i="2"/>
  <c r="T638" i="2"/>
  <c r="T162" i="2"/>
  <c r="Q162" i="2"/>
  <c r="R162" i="2" s="1"/>
  <c r="T628" i="2"/>
  <c r="T648" i="2"/>
  <c r="T658" i="2"/>
  <c r="T668" i="2"/>
  <c r="T684" i="2"/>
  <c r="T694" i="2"/>
  <c r="T704" i="2"/>
  <c r="T720" i="2"/>
  <c r="T530" i="2"/>
  <c r="T520" i="2"/>
  <c r="T500" i="2"/>
  <c r="T490" i="2"/>
  <c r="T470" i="2"/>
  <c r="T460" i="2"/>
  <c r="T450" i="2"/>
  <c r="T434" i="2"/>
  <c r="T414" i="2"/>
  <c r="T404" i="2"/>
  <c r="T364" i="2"/>
  <c r="T394" i="2"/>
  <c r="T384" i="2"/>
  <c r="T374" i="2"/>
  <c r="T354" i="2"/>
  <c r="T332" i="2"/>
  <c r="T344" i="2"/>
  <c r="T322" i="2"/>
  <c r="T292" i="2"/>
  <c r="T302" i="2"/>
  <c r="T282" i="2"/>
  <c r="T242" i="2"/>
  <c r="T312" i="2"/>
  <c r="T232" i="2"/>
  <c r="T202" i="2"/>
  <c r="T182" i="2"/>
  <c r="T133" i="2"/>
  <c r="T123" i="2"/>
  <c r="T113" i="2"/>
  <c r="T103" i="2"/>
  <c r="T83" i="2"/>
  <c r="T73" i="2"/>
  <c r="T53" i="2"/>
  <c r="T43" i="2"/>
  <c r="T23" i="2"/>
  <c r="T13" i="2"/>
  <c r="T3" i="2"/>
</calcChain>
</file>

<file path=xl/sharedStrings.xml><?xml version="1.0" encoding="utf-8"?>
<sst xmlns="http://schemas.openxmlformats.org/spreadsheetml/2006/main" count="2294" uniqueCount="194">
  <si>
    <t>FALL</t>
  </si>
  <si>
    <t>SPRING</t>
  </si>
  <si>
    <t>SUMMER</t>
  </si>
  <si>
    <t>ACCT</t>
  </si>
  <si>
    <t>SUBJ</t>
  </si>
  <si>
    <t>TERM</t>
  </si>
  <si>
    <t>SEMESTER</t>
  </si>
  <si>
    <t>CRNs</t>
  </si>
  <si>
    <t>Units</t>
  </si>
  <si>
    <t>CenEnrl</t>
  </si>
  <si>
    <t>ANAT</t>
  </si>
  <si>
    <t>ANPH</t>
  </si>
  <si>
    <t>ANSC</t>
  </si>
  <si>
    <t>ANTH</t>
  </si>
  <si>
    <t>ART</t>
  </si>
  <si>
    <t>ARTH</t>
  </si>
  <si>
    <t>AST</t>
  </si>
  <si>
    <t>BIOL</t>
  </si>
  <si>
    <t>BIOT</t>
  </si>
  <si>
    <t>BOT</t>
  </si>
  <si>
    <t>BUS</t>
  </si>
  <si>
    <t>FTES</t>
  </si>
  <si>
    <t>WSCH</t>
  </si>
  <si>
    <t>FT_FTEF</t>
  </si>
  <si>
    <t>HH_FTEF</t>
  </si>
  <si>
    <t>TOT_FTEF</t>
  </si>
  <si>
    <t>CD</t>
  </si>
  <si>
    <t>CHEM</t>
  </si>
  <si>
    <t>CIS</t>
  </si>
  <si>
    <t>CJ</t>
  </si>
  <si>
    <t>CNSE</t>
  </si>
  <si>
    <t>COL</t>
  </si>
  <si>
    <t>COMM</t>
  </si>
  <si>
    <t>COUN</t>
  </si>
  <si>
    <t>CS</t>
  </si>
  <si>
    <t>DANC</t>
  </si>
  <si>
    <t>EATM</t>
  </si>
  <si>
    <t>ECON</t>
  </si>
  <si>
    <t>EDU</t>
  </si>
  <si>
    <t>EMT</t>
  </si>
  <si>
    <t>ENGL</t>
  </si>
  <si>
    <t>ENGR</t>
  </si>
  <si>
    <t>ENSC</t>
  </si>
  <si>
    <t>ESL</t>
  </si>
  <si>
    <t>FILM</t>
  </si>
  <si>
    <t>FREN</t>
  </si>
  <si>
    <t>FTVM</t>
  </si>
  <si>
    <t>GAME</t>
  </si>
  <si>
    <t>GEOG</t>
  </si>
  <si>
    <t>GEOL</t>
  </si>
  <si>
    <t>GERM</t>
  </si>
  <si>
    <t>GIS</t>
  </si>
  <si>
    <t>GR</t>
  </si>
  <si>
    <t>HED</t>
  </si>
  <si>
    <t>HIST</t>
  </si>
  <si>
    <t>HS</t>
  </si>
  <si>
    <t>HUM</t>
  </si>
  <si>
    <t>ICA</t>
  </si>
  <si>
    <t>ITAL</t>
  </si>
  <si>
    <t>JAPN</t>
  </si>
  <si>
    <t>JOUR</t>
  </si>
  <si>
    <t>KIN</t>
  </si>
  <si>
    <t>LAT</t>
  </si>
  <si>
    <t>LS</t>
  </si>
  <si>
    <t>MATH</t>
  </si>
  <si>
    <t>MICR</t>
  </si>
  <si>
    <t>MM</t>
  </si>
  <si>
    <t>MUS</t>
  </si>
  <si>
    <t>NS</t>
  </si>
  <si>
    <t>NTS</t>
  </si>
  <si>
    <t>PHIL</t>
  </si>
  <si>
    <t>PHOT</t>
  </si>
  <si>
    <t>PHSC</t>
  </si>
  <si>
    <t>PHSO</t>
  </si>
  <si>
    <t>PHTC</t>
  </si>
  <si>
    <t>POLS</t>
  </si>
  <si>
    <t>PSY</t>
  </si>
  <si>
    <t>RADT</t>
  </si>
  <si>
    <t>SOC</t>
  </si>
  <si>
    <t>SPAN</t>
  </si>
  <si>
    <t>THA</t>
  </si>
  <si>
    <t>ZOO</t>
  </si>
  <si>
    <t>% RET</t>
  </si>
  <si>
    <t>% SUC</t>
  </si>
  <si>
    <t>% FT</t>
  </si>
  <si>
    <t>AY</t>
  </si>
  <si>
    <t>PHYS</t>
  </si>
  <si>
    <t>2017-18</t>
  </si>
  <si>
    <t>Accounting</t>
  </si>
  <si>
    <t>Anatomy</t>
  </si>
  <si>
    <t>Anatomy Physiology</t>
  </si>
  <si>
    <t>Animal Science</t>
  </si>
  <si>
    <t>Anthropology</t>
  </si>
  <si>
    <t>Art</t>
  </si>
  <si>
    <t>Art History</t>
  </si>
  <si>
    <t>Astronomy</t>
  </si>
  <si>
    <t>Biology</t>
  </si>
  <si>
    <t>Biotechnology</t>
  </si>
  <si>
    <t>Botany</t>
  </si>
  <si>
    <t>Business</t>
  </si>
  <si>
    <t>Child Development</t>
  </si>
  <si>
    <t>Chemistry</t>
  </si>
  <si>
    <t>Computer Information Systems</t>
  </si>
  <si>
    <t>Criminal Justice</t>
  </si>
  <si>
    <t>Computer Networking Systems Engineering</t>
  </si>
  <si>
    <t>College Strategies</t>
  </si>
  <si>
    <t>Communication Studies</t>
  </si>
  <si>
    <t>Counseling</t>
  </si>
  <si>
    <t>Computer Science</t>
  </si>
  <si>
    <t>Dance</t>
  </si>
  <si>
    <t>Exotic Animal Training Management</t>
  </si>
  <si>
    <t>Economics</t>
  </si>
  <si>
    <t>Education</t>
  </si>
  <si>
    <t>Emergency Medical Technician</t>
  </si>
  <si>
    <t>English</t>
  </si>
  <si>
    <t>Engineering</t>
  </si>
  <si>
    <t>Environmental Science</t>
  </si>
  <si>
    <t>English as a Second Language</t>
  </si>
  <si>
    <t>Film Studies</t>
  </si>
  <si>
    <t>French</t>
  </si>
  <si>
    <t>Film Television Media</t>
  </si>
  <si>
    <t>Game Design</t>
  </si>
  <si>
    <t>Geography</t>
  </si>
  <si>
    <t>Geology</t>
  </si>
  <si>
    <t>German</t>
  </si>
  <si>
    <t>Geographic Information Systems</t>
  </si>
  <si>
    <t>Health Education</t>
  </si>
  <si>
    <t>History</t>
  </si>
  <si>
    <t>Health Sciences</t>
  </si>
  <si>
    <t>Humanities</t>
  </si>
  <si>
    <t>Intercollegiate Athletics</t>
  </si>
  <si>
    <t>Italian</t>
  </si>
  <si>
    <t>Japanese</t>
  </si>
  <si>
    <t>Journalism</t>
  </si>
  <si>
    <t>Kinesiology</t>
  </si>
  <si>
    <t>Latin</t>
  </si>
  <si>
    <t>Learning Skills</t>
  </si>
  <si>
    <t>Mathematics</t>
  </si>
  <si>
    <t>Microbiology</t>
  </si>
  <si>
    <t>Multimedia</t>
  </si>
  <si>
    <t>Music</t>
  </si>
  <si>
    <t>Nursing Science</t>
  </si>
  <si>
    <t>Nutrition</t>
  </si>
  <si>
    <t>Philosophy</t>
  </si>
  <si>
    <t>Photography</t>
  </si>
  <si>
    <t>Physical Science</t>
  </si>
  <si>
    <t>Physiology</t>
  </si>
  <si>
    <t>Commerical Photography</t>
  </si>
  <si>
    <t>Physics</t>
  </si>
  <si>
    <t>Political Science</t>
  </si>
  <si>
    <t>Psychology</t>
  </si>
  <si>
    <t>Radiologic Technology</t>
  </si>
  <si>
    <t>Sociology</t>
  </si>
  <si>
    <t>Spanish</t>
  </si>
  <si>
    <t>Theatre Arts</t>
  </si>
  <si>
    <t>Zoology</t>
  </si>
  <si>
    <t>DISCIPLINE</t>
  </si>
  <si>
    <t>Optical Technology</t>
  </si>
  <si>
    <t>OPTI</t>
  </si>
  <si>
    <t>Chinese</t>
  </si>
  <si>
    <t>CHIN</t>
  </si>
  <si>
    <t>2018-19</t>
  </si>
  <si>
    <t>Graphic Design</t>
  </si>
  <si>
    <t>2019-20</t>
  </si>
  <si>
    <t>% CAP</t>
  </si>
  <si>
    <t>CAP</t>
  </si>
  <si>
    <t>Hospitality</t>
  </si>
  <si>
    <t>HOSP</t>
  </si>
  <si>
    <t>Registered Behavior Technician</t>
  </si>
  <si>
    <t>RBT</t>
  </si>
  <si>
    <t>Technical Theater</t>
  </si>
  <si>
    <t>TTHA</t>
  </si>
  <si>
    <t>2020-21</t>
  </si>
  <si>
    <t>FTMA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</si>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</sst>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9" fontId="0" fillId="0" borderId="1" xfId="1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9" fontId="0" fillId="0" borderId="2" xfId="1" applyFon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164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9" fontId="0" fillId="0" borderId="5" xfId="1" applyFont="1" applyFill="1" applyBorder="1" applyAlignment="1">
      <alignment horizontal="center" vertical="center"/>
    </xf>
    <xf numFmtId="2" fontId="0" fillId="0" borderId="5" xfId="0" applyNumberFormat="1" applyFill="1" applyBorder="1" applyAlignment="1">
      <alignment horizontal="center" vertical="center"/>
    </xf>
    <xf numFmtId="164" fontId="0" fillId="0" borderId="5" xfId="0" applyNumberForma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left" vertical="center"/>
    </xf>
    <xf numFmtId="9" fontId="0" fillId="0" borderId="6" xfId="1" applyFont="1" applyFill="1" applyBorder="1" applyAlignment="1">
      <alignment horizontal="center" vertical="center"/>
    </xf>
    <xf numFmtId="2" fontId="0" fillId="0" borderId="6" xfId="0" applyNumberFormat="1" applyFill="1" applyBorder="1" applyAlignment="1">
      <alignment horizontal="center" vertical="center"/>
    </xf>
    <xf numFmtId="164" fontId="0" fillId="0" borderId="6" xfId="0" applyNumberForma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64" fontId="0" fillId="0" borderId="0" xfId="0" applyNumberFormat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" fontId="2" fillId="2" borderId="6" xfId="0" applyNumberFormat="1" applyFont="1" applyFill="1" applyBorder="1" applyAlignment="1">
      <alignment horizontal="center" vertical="center"/>
    </xf>
    <xf numFmtId="9" fontId="2" fillId="2" borderId="6" xfId="1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9" fontId="0" fillId="0" borderId="3" xfId="1" applyFont="1" applyFill="1" applyBorder="1" applyAlignment="1">
      <alignment horizontal="center" vertical="center"/>
    </xf>
    <xf numFmtId="2" fontId="0" fillId="0" borderId="3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9" fontId="1" fillId="0" borderId="1" xfId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9" fontId="0" fillId="0" borderId="0" xfId="1" applyFon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9" fontId="2" fillId="0" borderId="6" xfId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9" fontId="0" fillId="0" borderId="14" xfId="1" applyFont="1" applyFill="1" applyBorder="1" applyAlignment="1">
      <alignment horizontal="center" vertical="center"/>
    </xf>
    <xf numFmtId="164" fontId="0" fillId="0" borderId="14" xfId="0" applyNumberFormat="1" applyFill="1" applyBorder="1" applyAlignment="1">
      <alignment horizontal="center" vertical="center"/>
    </xf>
    <xf numFmtId="2" fontId="0" fillId="0" borderId="14" xfId="0" applyNumberFormat="1" applyFill="1" applyBorder="1" applyAlignment="1">
      <alignment horizontal="center" vertical="center"/>
    </xf>
    <xf numFmtId="1" fontId="2" fillId="2" borderId="6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1" fontId="0" fillId="0" borderId="2" xfId="1" applyNumberFormat="1" applyFont="1" applyFill="1" applyBorder="1" applyAlignment="1">
      <alignment horizontal="center" vertical="center"/>
    </xf>
    <xf numFmtId="1" fontId="0" fillId="0" borderId="5" xfId="1" applyNumberFormat="1" applyFont="1" applyFill="1" applyBorder="1" applyAlignment="1">
      <alignment horizontal="center" vertical="center"/>
    </xf>
    <xf numFmtId="1" fontId="0" fillId="0" borderId="6" xfId="1" applyNumberFormat="1" applyFont="1" applyFill="1" applyBorder="1" applyAlignment="1">
      <alignment horizontal="center" vertical="center"/>
    </xf>
    <xf numFmtId="1" fontId="0" fillId="0" borderId="14" xfId="1" applyNumberFormat="1" applyFont="1" applyFill="1" applyBorder="1" applyAlignment="1">
      <alignment horizontal="center" vertical="center"/>
    </xf>
    <xf numFmtId="1" fontId="1" fillId="0" borderId="1" xfId="1" applyNumberFormat="1" applyFont="1" applyFill="1" applyBorder="1" applyAlignment="1">
      <alignment horizontal="center" vertical="center"/>
    </xf>
    <xf numFmtId="1" fontId="0" fillId="0" borderId="0" xfId="1" applyNumberFormat="1" applyFont="1" applyFill="1" applyAlignment="1">
      <alignment horizontal="center" vertical="center"/>
    </xf>
    <xf numFmtId="0" fontId="0" fillId="0" borderId="6" xfId="0" applyFont="1" applyFill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9" fontId="0" fillId="0" borderId="0" xfId="1" applyFont="1" applyBorder="1" applyAlignment="1">
      <alignment horizontal="center" vertical="center"/>
    </xf>
    <xf numFmtId="1" fontId="0" fillId="0" borderId="0" xfId="1" applyNumberFormat="1" applyFon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9" fontId="0" fillId="0" borderId="0" xfId="1" applyFont="1" applyFill="1" applyBorder="1" applyAlignment="1">
      <alignment horizontal="center" vertical="center"/>
    </xf>
    <xf numFmtId="9" fontId="0" fillId="0" borderId="2" xfId="1" applyFont="1" applyFill="1" applyBorder="1" applyAlignment="1">
      <alignment horizontal="center" vertical="center"/>
    </xf>
    <xf numFmtId="9" fontId="0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1" applyNumberFormat="1" applyFon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1" applyNumberFormat="1" applyFont="1" applyBorder="1" applyAlignment="1">
      <alignment horizontal="center" vertical="center"/>
    </xf>
    <xf numFmtId="9" fontId="0" fillId="0" borderId="6" xfId="1" applyFon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0" fillId="0" borderId="14" xfId="0" applyFill="1" applyBorder="1" applyAlignment="1">
      <alignment horizontal="left" vertical="center"/>
    </xf>
    <xf numFmtId="164" fontId="0" fillId="0" borderId="9" xfId="0" applyNumberFormat="1" applyFill="1" applyBorder="1" applyAlignment="1">
      <alignment horizontal="center" vertical="center"/>
    </xf>
    <xf numFmtId="9" fontId="2" fillId="2" borderId="6" xfId="0" applyNumberFormat="1" applyFont="1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9" fontId="0" fillId="0" borderId="2" xfId="0" applyNumberFormat="1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0" fillId="0" borderId="6" xfId="0" applyNumberFormat="1" applyBorder="1" applyAlignment="1">
      <alignment horizontal="center" vertical="center"/>
    </xf>
    <xf numFmtId="9" fontId="0" fillId="0" borderId="5" xfId="0" applyNumberFormat="1" applyFill="1" applyBorder="1" applyAlignment="1">
      <alignment horizontal="center" vertical="center"/>
    </xf>
    <xf numFmtId="9" fontId="0" fillId="0" borderId="6" xfId="0" applyNumberFormat="1" applyFill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9" fontId="0" fillId="0" borderId="14" xfId="0" applyNumberFormat="1" applyFill="1" applyBorder="1" applyAlignment="1">
      <alignment horizontal="center" vertical="center"/>
    </xf>
    <xf numFmtId="9" fontId="0" fillId="0" borderId="1" xfId="0" applyNumberFormat="1" applyFont="1" applyFill="1" applyBorder="1" applyAlignment="1">
      <alignment horizontal="center" vertical="center"/>
    </xf>
    <xf numFmtId="9" fontId="0" fillId="0" borderId="0" xfId="0" applyNumberFormat="1" applyFill="1" applyAlignment="1">
      <alignment horizontal="center" vertical="center"/>
    </xf>
    <xf numFmtId="164" fontId="2" fillId="2" borderId="6" xfId="0" applyNumberFormat="1" applyFont="1" applyFill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14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9" fontId="0" fillId="0" borderId="5" xfId="1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vertical="center" wrapText="1"/>
    </xf>
    <xf numFmtId="49" fontId="2" fillId="0" borderId="14" xfId="0" applyNumberFormat="1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left" vertical="center" wrapText="1"/>
    </xf>
    <xf numFmtId="49" fontId="2" fillId="0" borderId="14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left" vertical="center" wrapText="1"/>
    </xf>
    <xf numFmtId="49" fontId="2" fillId="0" borderId="14" xfId="0" applyNumberFormat="1" applyFont="1" applyFill="1" applyBorder="1" applyAlignment="1">
      <alignment vertical="center" wrapText="1"/>
    </xf>
    <xf numFmtId="49" fontId="2" fillId="0" borderId="4" xfId="0" applyNumberFormat="1" applyFont="1" applyFill="1" applyBorder="1" applyAlignment="1">
      <alignment vertical="center" wrapText="1"/>
    </xf>
    <xf numFmtId="49" fontId="2" fillId="0" borderId="7" xfId="0" applyNumberFormat="1" applyFont="1" applyFill="1" applyBorder="1" applyAlignment="1">
      <alignment vertical="center" wrapText="1"/>
    </xf>
    <xf numFmtId="49" fontId="2" fillId="0" borderId="5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30"/>
  <sheetViews>
    <sheetView tabSelected="1" topLeftCell="H1" zoomScaleNormal="100" zoomScalePageLayoutView="80" workbookViewId="0">
      <selection activeCell="H1" sqref="H1"/>
    </sheetView>
  </sheetViews>
  <sheetFormatPr defaultColWidth="43.73046875" defaultRowHeight="14.25" x14ac:dyDescent="0.45"/>
  <cols>
    <col min="1" max="1" width="11.73046875" style="69" customWidth="1"/>
    <col min="2" max="2" width="6.3984375" style="103" customWidth="1"/>
    <col min="3" max="3" width="7.73046875" style="70" customWidth="1"/>
    <col min="4" max="4" width="9.1328125" style="71" customWidth="1"/>
    <col min="5" max="5" width="8.265625" style="70" customWidth="1"/>
    <col min="6" max="6" width="6.3984375" style="70" customWidth="1"/>
    <col min="7" max="7" width="7.1328125" style="74" customWidth="1"/>
    <col min="8" max="8" width="7.265625" style="70" customWidth="1"/>
    <col min="9" max="9" width="5.59765625" style="73" customWidth="1"/>
    <col min="10" max="10" width="7.59765625" style="98" customWidth="1"/>
    <col min="11" max="11" width="7.1328125" style="72" customWidth="1"/>
    <col min="12" max="12" width="6.59765625" style="72" customWidth="1"/>
    <col min="13" max="13" width="9.1328125" style="27" customWidth="1"/>
    <col min="14" max="14" width="10.3984375" style="74" customWidth="1"/>
    <col min="15" max="15" width="9" style="27" customWidth="1"/>
    <col min="16" max="16" width="8.1328125" style="27" customWidth="1"/>
    <col min="17" max="17" width="8.59765625" style="27" customWidth="1"/>
    <col min="18" max="18" width="7.59765625" style="72" customWidth="1"/>
    <col min="19" max="19" width="7" style="74" customWidth="1"/>
    <col min="20" max="20" width="5.86328125" style="75" customWidth="1"/>
    <col min="21" max="21" width="4.86328125" style="1" customWidth="1"/>
    <col min="22" max="16384" width="43.73046875" style="1"/>
  </cols>
  <sheetData>
    <row r="1" spans="1:20" ht="17.45" customHeight="1" x14ac:dyDescent="0.45">
      <c r="A1" s="125" t="s">
        <v>174</v>
      </c>
      <c r="B1" s="125" t="s">
        <v>175</v>
      </c>
      <c r="C1" s="125" t="s">
        <v>176</v>
      </c>
      <c r="D1" s="125" t="s">
        <v>177</v>
      </c>
      <c r="E1" s="125" t="s">
        <v>178</v>
      </c>
      <c r="F1" s="125" t="s">
        <v>179</v>
      </c>
      <c r="G1" s="125" t="s">
        <v>180</v>
      </c>
      <c r="H1" s="125" t="s">
        <v>181</v>
      </c>
      <c r="I1" s="125" t="s">
        <v>182</v>
      </c>
      <c r="J1" s="125" t="s">
        <v>183</v>
      </c>
      <c r="K1" s="125" t="s">
        <v>184</v>
      </c>
      <c r="L1" s="125" t="s">
        <v>185</v>
      </c>
      <c r="M1" s="125" t="s">
        <v>186</v>
      </c>
      <c r="N1" s="125" t="s">
        <v>187</v>
      </c>
      <c r="O1" s="125" t="s">
        <v>188</v>
      </c>
      <c r="P1" s="125" t="s">
        <v>189</v>
      </c>
      <c r="Q1" s="125" t="s">
        <v>190</v>
      </c>
      <c r="R1" s="125" t="s">
        <v>191</v>
      </c>
      <c r="S1" s="125" t="s">
        <v>192</v>
      </c>
      <c r="T1" s="125" t="s">
        <v>193</v>
      </c>
    </row>
    <row r="2" spans="1:20" s="2" customFormat="1" ht="14.65" thickBot="1" x14ac:dyDescent="0.5">
      <c r="A2" s="37" t="s">
        <v>156</v>
      </c>
      <c r="B2" s="104" t="s">
        <v>4</v>
      </c>
      <c r="C2" s="32" t="s">
        <v>5</v>
      </c>
      <c r="D2" s="31" t="s">
        <v>6</v>
      </c>
      <c r="E2" s="31" t="s">
        <v>85</v>
      </c>
      <c r="F2" s="31" t="s">
        <v>7</v>
      </c>
      <c r="G2" s="35" t="s">
        <v>8</v>
      </c>
      <c r="H2" s="31" t="s">
        <v>9</v>
      </c>
      <c r="I2" s="60" t="s">
        <v>165</v>
      </c>
      <c r="J2" s="91" t="s">
        <v>164</v>
      </c>
      <c r="K2" s="34" t="s">
        <v>82</v>
      </c>
      <c r="L2" s="34" t="s">
        <v>83</v>
      </c>
      <c r="M2" s="36" t="s">
        <v>21</v>
      </c>
      <c r="N2" s="35" t="s">
        <v>22</v>
      </c>
      <c r="O2" s="102" t="s">
        <v>24</v>
      </c>
      <c r="P2" s="102" t="s">
        <v>23</v>
      </c>
      <c r="Q2" s="102" t="s">
        <v>25</v>
      </c>
      <c r="R2" s="34" t="s">
        <v>84</v>
      </c>
      <c r="S2" s="33">
        <v>525</v>
      </c>
      <c r="T2" s="52">
        <v>5.25</v>
      </c>
    </row>
    <row r="3" spans="1:20" x14ac:dyDescent="0.45">
      <c r="A3" s="115" t="s">
        <v>88</v>
      </c>
      <c r="B3" s="53" t="s">
        <v>3</v>
      </c>
      <c r="C3" s="3">
        <v>201705</v>
      </c>
      <c r="D3" s="4" t="s">
        <v>2</v>
      </c>
      <c r="E3" s="5" t="s">
        <v>87</v>
      </c>
      <c r="F3" s="5">
        <v>3</v>
      </c>
      <c r="G3" s="7">
        <v>9</v>
      </c>
      <c r="H3" s="5">
        <v>113</v>
      </c>
      <c r="I3" s="61"/>
      <c r="J3" s="92"/>
      <c r="K3" s="6">
        <v>0.9204</v>
      </c>
      <c r="L3" s="6">
        <v>0.86</v>
      </c>
      <c r="M3" s="8">
        <v>10.7857</v>
      </c>
      <c r="N3" s="7">
        <v>323.57</v>
      </c>
      <c r="O3" s="8">
        <v>0.6</v>
      </c>
      <c r="P3" s="8">
        <v>0</v>
      </c>
      <c r="Q3" s="8">
        <f t="shared" ref="Q3:Q40" si="0">O3+P3</f>
        <v>0.6</v>
      </c>
      <c r="R3" s="6">
        <f t="shared" ref="R3:R22" si="1">P3/Q3</f>
        <v>0</v>
      </c>
      <c r="S3" s="7">
        <v>539.28330000000005</v>
      </c>
      <c r="T3" s="6">
        <f t="shared" ref="T3:T17" si="2">S3/525</f>
        <v>1.0272062857142858</v>
      </c>
    </row>
    <row r="4" spans="1:20" x14ac:dyDescent="0.45">
      <c r="A4" s="116"/>
      <c r="B4" s="53" t="s">
        <v>3</v>
      </c>
      <c r="C4" s="9">
        <v>201707</v>
      </c>
      <c r="D4" s="39" t="s">
        <v>0</v>
      </c>
      <c r="E4" s="10" t="s">
        <v>87</v>
      </c>
      <c r="F4" s="11">
        <v>18</v>
      </c>
      <c r="G4" s="13">
        <v>54</v>
      </c>
      <c r="H4" s="11">
        <v>657</v>
      </c>
      <c r="I4" s="62"/>
      <c r="J4" s="93"/>
      <c r="K4" s="12">
        <v>0.86450000000000005</v>
      </c>
      <c r="L4" s="12">
        <v>0.73</v>
      </c>
      <c r="M4" s="14">
        <v>64.842799999999997</v>
      </c>
      <c r="N4" s="13">
        <v>1671</v>
      </c>
      <c r="O4" s="14">
        <v>1.6</v>
      </c>
      <c r="P4" s="14">
        <v>2</v>
      </c>
      <c r="Q4" s="8">
        <f t="shared" si="0"/>
        <v>3.6</v>
      </c>
      <c r="R4" s="6">
        <f t="shared" si="1"/>
        <v>0.55555555555555558</v>
      </c>
      <c r="S4" s="13">
        <v>540.35559999999998</v>
      </c>
      <c r="T4" s="12">
        <f t="shared" si="2"/>
        <v>1.0292487619047619</v>
      </c>
    </row>
    <row r="5" spans="1:20" x14ac:dyDescent="0.45">
      <c r="A5" s="116"/>
      <c r="B5" s="53" t="s">
        <v>3</v>
      </c>
      <c r="C5" s="3">
        <v>201803</v>
      </c>
      <c r="D5" s="15" t="s">
        <v>1</v>
      </c>
      <c r="E5" s="5" t="s">
        <v>87</v>
      </c>
      <c r="F5" s="5">
        <v>20</v>
      </c>
      <c r="G5" s="7">
        <v>60</v>
      </c>
      <c r="H5" s="5">
        <v>709</v>
      </c>
      <c r="I5" s="61">
        <v>767</v>
      </c>
      <c r="J5" s="92">
        <f t="shared" ref="J5:J12" si="3">H5/I5</f>
        <v>0.92438070404172101</v>
      </c>
      <c r="K5" s="6">
        <v>0.90969999999999995</v>
      </c>
      <c r="L5" s="6">
        <v>0.82</v>
      </c>
      <c r="M5" s="8">
        <v>70.675200000000004</v>
      </c>
      <c r="N5" s="7">
        <v>1875</v>
      </c>
      <c r="O5" s="8">
        <v>1.8</v>
      </c>
      <c r="P5" s="8">
        <v>2</v>
      </c>
      <c r="Q5" s="8">
        <f t="shared" si="0"/>
        <v>3.8</v>
      </c>
      <c r="R5" s="6">
        <f t="shared" si="1"/>
        <v>0.52631578947368418</v>
      </c>
      <c r="S5" s="7">
        <v>557.96320000000003</v>
      </c>
      <c r="T5" s="12">
        <f t="shared" si="2"/>
        <v>1.0627870476190477</v>
      </c>
    </row>
    <row r="6" spans="1:20" x14ac:dyDescent="0.45">
      <c r="A6" s="116"/>
      <c r="B6" s="53" t="s">
        <v>3</v>
      </c>
      <c r="C6" s="5">
        <v>201805</v>
      </c>
      <c r="D6" s="4" t="s">
        <v>2</v>
      </c>
      <c r="E6" s="5" t="s">
        <v>161</v>
      </c>
      <c r="F6" s="5">
        <v>4</v>
      </c>
      <c r="G6" s="7">
        <v>12</v>
      </c>
      <c r="H6" s="5">
        <v>178</v>
      </c>
      <c r="I6" s="61">
        <v>190</v>
      </c>
      <c r="J6" s="92">
        <f t="shared" si="3"/>
        <v>0.93684210526315792</v>
      </c>
      <c r="K6" s="6">
        <v>0.89890000000000003</v>
      </c>
      <c r="L6" s="6">
        <v>0.82</v>
      </c>
      <c r="M6" s="8">
        <v>17.214300000000001</v>
      </c>
      <c r="N6" s="7">
        <v>288</v>
      </c>
      <c r="O6" s="8">
        <v>0.8</v>
      </c>
      <c r="P6" s="8">
        <v>0</v>
      </c>
      <c r="Q6" s="8">
        <f t="shared" si="0"/>
        <v>0.8</v>
      </c>
      <c r="R6" s="6">
        <f t="shared" si="1"/>
        <v>0</v>
      </c>
      <c r="S6" s="7">
        <v>655.82</v>
      </c>
      <c r="T6" s="6">
        <f t="shared" si="2"/>
        <v>1.2491809523809525</v>
      </c>
    </row>
    <row r="7" spans="1:20" x14ac:dyDescent="0.45">
      <c r="A7" s="116"/>
      <c r="B7" s="53" t="s">
        <v>3</v>
      </c>
      <c r="C7" s="20">
        <v>201807</v>
      </c>
      <c r="D7" s="39" t="s">
        <v>0</v>
      </c>
      <c r="E7" s="3" t="s">
        <v>161</v>
      </c>
      <c r="F7" s="5">
        <v>19</v>
      </c>
      <c r="G7" s="7">
        <v>57</v>
      </c>
      <c r="H7" s="5">
        <v>697</v>
      </c>
      <c r="I7" s="61">
        <v>770</v>
      </c>
      <c r="J7" s="92">
        <f t="shared" si="3"/>
        <v>0.90519480519480522</v>
      </c>
      <c r="K7" s="6">
        <v>0.88519999999999999</v>
      </c>
      <c r="L7" s="6">
        <v>0.82</v>
      </c>
      <c r="M7" s="8">
        <v>69.401899999999998</v>
      </c>
      <c r="N7" s="7">
        <v>1830</v>
      </c>
      <c r="O7" s="8">
        <v>1.8</v>
      </c>
      <c r="P7" s="8">
        <v>2</v>
      </c>
      <c r="Q7" s="8">
        <f t="shared" si="0"/>
        <v>3.8</v>
      </c>
      <c r="R7" s="6">
        <f t="shared" si="1"/>
        <v>0.52631578947368418</v>
      </c>
      <c r="S7" s="7">
        <v>541.38</v>
      </c>
      <c r="T7" s="6">
        <f t="shared" si="2"/>
        <v>1.0311999999999999</v>
      </c>
    </row>
    <row r="8" spans="1:20" x14ac:dyDescent="0.45">
      <c r="A8" s="116"/>
      <c r="B8" s="53" t="s">
        <v>3</v>
      </c>
      <c r="C8" s="5">
        <v>201903</v>
      </c>
      <c r="D8" s="38" t="s">
        <v>1</v>
      </c>
      <c r="E8" s="5" t="s">
        <v>161</v>
      </c>
      <c r="F8" s="5">
        <v>19</v>
      </c>
      <c r="G8" s="7">
        <v>57</v>
      </c>
      <c r="H8" s="5">
        <v>688</v>
      </c>
      <c r="I8" s="61">
        <v>771</v>
      </c>
      <c r="J8" s="92">
        <f t="shared" si="3"/>
        <v>0.89234760051880679</v>
      </c>
      <c r="K8" s="6">
        <v>0.89829999999999999</v>
      </c>
      <c r="L8" s="6">
        <v>0.8</v>
      </c>
      <c r="M8" s="8">
        <v>68.554299999999998</v>
      </c>
      <c r="N8" s="7">
        <v>1890</v>
      </c>
      <c r="O8" s="8">
        <v>1.8</v>
      </c>
      <c r="P8" s="8">
        <v>2</v>
      </c>
      <c r="Q8" s="8">
        <f t="shared" si="0"/>
        <v>3.8</v>
      </c>
      <c r="R8" s="6">
        <f t="shared" si="1"/>
        <v>0.52631578947368418</v>
      </c>
      <c r="S8" s="7">
        <v>540.41</v>
      </c>
      <c r="T8" s="6">
        <f t="shared" si="2"/>
        <v>1.0293523809523808</v>
      </c>
    </row>
    <row r="9" spans="1:20" x14ac:dyDescent="0.45">
      <c r="A9" s="116"/>
      <c r="B9" s="53" t="s">
        <v>3</v>
      </c>
      <c r="C9" s="5">
        <v>201905</v>
      </c>
      <c r="D9" s="39" t="s">
        <v>2</v>
      </c>
      <c r="E9" s="5" t="s">
        <v>163</v>
      </c>
      <c r="F9" s="5">
        <v>9</v>
      </c>
      <c r="G9" s="7">
        <v>27</v>
      </c>
      <c r="H9" s="5">
        <v>350</v>
      </c>
      <c r="I9" s="61">
        <v>400</v>
      </c>
      <c r="J9" s="92">
        <f t="shared" si="3"/>
        <v>0.875</v>
      </c>
      <c r="K9" s="6">
        <v>0.85</v>
      </c>
      <c r="L9" s="6">
        <v>0.74639999999999995</v>
      </c>
      <c r="M9" s="8">
        <v>34.880000000000003</v>
      </c>
      <c r="N9" s="7">
        <v>885</v>
      </c>
      <c r="O9" s="8">
        <v>1.8</v>
      </c>
      <c r="P9" s="8">
        <v>0</v>
      </c>
      <c r="Q9" s="8">
        <f t="shared" si="0"/>
        <v>1.8</v>
      </c>
      <c r="R9" s="6">
        <f t="shared" si="1"/>
        <v>0</v>
      </c>
      <c r="S9" s="7">
        <v>110.73</v>
      </c>
      <c r="T9" s="6">
        <f t="shared" si="2"/>
        <v>0.21091428571428572</v>
      </c>
    </row>
    <row r="10" spans="1:20" x14ac:dyDescent="0.45">
      <c r="A10" s="116"/>
      <c r="B10" s="53" t="s">
        <v>3</v>
      </c>
      <c r="C10" s="78">
        <v>201907</v>
      </c>
      <c r="D10" s="39" t="s">
        <v>0</v>
      </c>
      <c r="E10" s="5" t="s">
        <v>163</v>
      </c>
      <c r="F10" s="78">
        <v>22</v>
      </c>
      <c r="G10" s="79">
        <v>66</v>
      </c>
      <c r="H10" s="78">
        <v>835</v>
      </c>
      <c r="I10" s="80">
        <v>920</v>
      </c>
      <c r="J10" s="94">
        <f t="shared" si="3"/>
        <v>0.90760869565217395</v>
      </c>
      <c r="K10" s="81">
        <v>0.89700000000000002</v>
      </c>
      <c r="L10" s="81">
        <v>0.80859999999999999</v>
      </c>
      <c r="M10" s="82">
        <v>82.756200000000007</v>
      </c>
      <c r="N10" s="79">
        <v>2202</v>
      </c>
      <c r="O10" s="82">
        <v>2.4</v>
      </c>
      <c r="P10" s="82">
        <v>2</v>
      </c>
      <c r="Q10" s="82">
        <f t="shared" si="0"/>
        <v>4.4000000000000004</v>
      </c>
      <c r="R10" s="81">
        <f t="shared" si="1"/>
        <v>0.45454545454545453</v>
      </c>
      <c r="S10" s="79">
        <v>555.97</v>
      </c>
      <c r="T10" s="77">
        <f t="shared" si="2"/>
        <v>1.0589904761904763</v>
      </c>
    </row>
    <row r="11" spans="1:20" x14ac:dyDescent="0.45">
      <c r="A11" s="116"/>
      <c r="B11" s="53" t="s">
        <v>3</v>
      </c>
      <c r="C11" s="78">
        <v>202003</v>
      </c>
      <c r="D11" s="38" t="s">
        <v>1</v>
      </c>
      <c r="E11" s="5" t="s">
        <v>163</v>
      </c>
      <c r="F11" s="78">
        <v>24</v>
      </c>
      <c r="G11" s="79">
        <v>72</v>
      </c>
      <c r="H11" s="78">
        <v>844</v>
      </c>
      <c r="I11" s="80">
        <v>1025</v>
      </c>
      <c r="J11" s="94">
        <f t="shared" si="3"/>
        <v>0.82341463414634142</v>
      </c>
      <c r="K11" s="81">
        <v>0.81399999999999995</v>
      </c>
      <c r="L11" s="81">
        <v>0.79710000000000003</v>
      </c>
      <c r="M11" s="82">
        <v>84.024799999999999</v>
      </c>
      <c r="N11" s="79">
        <v>2370</v>
      </c>
      <c r="O11" s="82">
        <v>2.8</v>
      </c>
      <c r="P11" s="82">
        <v>2</v>
      </c>
      <c r="Q11" s="82">
        <f t="shared" si="0"/>
        <v>4.8</v>
      </c>
      <c r="R11" s="81">
        <f t="shared" si="1"/>
        <v>0.41666666666666669</v>
      </c>
      <c r="S11" s="79">
        <v>523.72</v>
      </c>
      <c r="T11" s="77">
        <f t="shared" si="2"/>
        <v>0.99756190476190476</v>
      </c>
    </row>
    <row r="12" spans="1:20" ht="14.65" thickBot="1" x14ac:dyDescent="0.5">
      <c r="A12" s="116"/>
      <c r="B12" s="68" t="s">
        <v>3</v>
      </c>
      <c r="C12" s="83">
        <v>202005</v>
      </c>
      <c r="D12" s="84" t="s">
        <v>2</v>
      </c>
      <c r="E12" s="83" t="s">
        <v>172</v>
      </c>
      <c r="F12" s="83">
        <v>11</v>
      </c>
      <c r="G12" s="85">
        <v>33</v>
      </c>
      <c r="H12" s="83">
        <v>506</v>
      </c>
      <c r="I12" s="86">
        <v>555</v>
      </c>
      <c r="J12" s="95">
        <f t="shared" si="3"/>
        <v>0.91171171171171173</v>
      </c>
      <c r="K12" s="87">
        <v>0.94269999999999998</v>
      </c>
      <c r="L12" s="87">
        <v>0.88949999999999996</v>
      </c>
      <c r="M12" s="88">
        <v>50.6</v>
      </c>
      <c r="N12" s="85">
        <v>1518</v>
      </c>
      <c r="O12" s="88">
        <v>2.2999999999999998</v>
      </c>
      <c r="P12" s="88">
        <v>0</v>
      </c>
      <c r="Q12" s="88">
        <f t="shared" si="0"/>
        <v>2.2999999999999998</v>
      </c>
      <c r="R12" s="87">
        <f t="shared" si="1"/>
        <v>0</v>
      </c>
      <c r="S12" s="85">
        <v>665.04</v>
      </c>
      <c r="T12" s="23">
        <f t="shared" si="2"/>
        <v>1.2667428571428572</v>
      </c>
    </row>
    <row r="13" spans="1:20" x14ac:dyDescent="0.45">
      <c r="A13" s="113" t="s">
        <v>89</v>
      </c>
      <c r="B13" s="105" t="s">
        <v>10</v>
      </c>
      <c r="C13" s="16">
        <v>201705</v>
      </c>
      <c r="D13" s="89" t="s">
        <v>2</v>
      </c>
      <c r="E13" s="16" t="s">
        <v>87</v>
      </c>
      <c r="F13" s="16">
        <v>7</v>
      </c>
      <c r="G13" s="18">
        <v>25</v>
      </c>
      <c r="H13" s="16">
        <v>145</v>
      </c>
      <c r="I13" s="63"/>
      <c r="J13" s="96"/>
      <c r="K13" s="17">
        <v>0.9</v>
      </c>
      <c r="L13" s="17">
        <v>0.81</v>
      </c>
      <c r="M13" s="19">
        <v>38.1952</v>
      </c>
      <c r="N13" s="18">
        <v>1145.8599999999999</v>
      </c>
      <c r="O13" s="14">
        <v>2.5998000000000001</v>
      </c>
      <c r="P13" s="14">
        <v>0</v>
      </c>
      <c r="Q13" s="14">
        <f t="shared" si="0"/>
        <v>2.5998000000000001</v>
      </c>
      <c r="R13" s="76">
        <f t="shared" si="1"/>
        <v>0</v>
      </c>
      <c r="S13" s="13">
        <v>440.74930000000001</v>
      </c>
      <c r="T13" s="76">
        <f t="shared" si="2"/>
        <v>0.83952247619047615</v>
      </c>
    </row>
    <row r="14" spans="1:20" x14ac:dyDescent="0.45">
      <c r="A14" s="117"/>
      <c r="B14" s="53" t="s">
        <v>10</v>
      </c>
      <c r="C14" s="20">
        <v>201707</v>
      </c>
      <c r="D14" s="39" t="s">
        <v>0</v>
      </c>
      <c r="E14" s="3" t="s">
        <v>87</v>
      </c>
      <c r="F14" s="5">
        <v>15</v>
      </c>
      <c r="G14" s="7">
        <v>60</v>
      </c>
      <c r="H14" s="5">
        <v>392</v>
      </c>
      <c r="I14" s="61"/>
      <c r="J14" s="92"/>
      <c r="K14" s="77">
        <v>0.81</v>
      </c>
      <c r="L14" s="77">
        <v>0.74</v>
      </c>
      <c r="M14" s="8">
        <v>104.15260000000001</v>
      </c>
      <c r="N14" s="7">
        <v>2592</v>
      </c>
      <c r="O14" s="8">
        <v>4.3330000000000002</v>
      </c>
      <c r="P14" s="8">
        <v>2.0329999999999999</v>
      </c>
      <c r="Q14" s="8">
        <f t="shared" si="0"/>
        <v>6.3659999999999997</v>
      </c>
      <c r="R14" s="6">
        <f t="shared" si="1"/>
        <v>0.31935281181275527</v>
      </c>
      <c r="S14" s="7">
        <v>490.82159999999999</v>
      </c>
      <c r="T14" s="6">
        <f t="shared" si="2"/>
        <v>0.93489828571428568</v>
      </c>
    </row>
    <row r="15" spans="1:20" x14ac:dyDescent="0.45">
      <c r="A15" s="117"/>
      <c r="B15" s="53" t="s">
        <v>10</v>
      </c>
      <c r="C15" s="5">
        <v>201803</v>
      </c>
      <c r="D15" s="15" t="s">
        <v>1</v>
      </c>
      <c r="E15" s="5" t="s">
        <v>87</v>
      </c>
      <c r="F15" s="5">
        <v>15</v>
      </c>
      <c r="G15" s="7">
        <v>60</v>
      </c>
      <c r="H15" s="5">
        <v>384</v>
      </c>
      <c r="I15" s="61">
        <v>357</v>
      </c>
      <c r="J15" s="92">
        <f t="shared" ref="J15:J22" si="4">H15/I15</f>
        <v>1.0756302521008403</v>
      </c>
      <c r="K15" s="77">
        <v>0.79690000000000005</v>
      </c>
      <c r="L15" s="77">
        <v>0.72</v>
      </c>
      <c r="M15" s="8">
        <v>101.86</v>
      </c>
      <c r="N15" s="7">
        <v>2640</v>
      </c>
      <c r="O15" s="8">
        <v>4.7663000000000002</v>
      </c>
      <c r="P15" s="8">
        <v>1.3666</v>
      </c>
      <c r="Q15" s="8">
        <f t="shared" si="0"/>
        <v>6.1329000000000002</v>
      </c>
      <c r="R15" s="6">
        <f t="shared" si="1"/>
        <v>0.22283096088310586</v>
      </c>
      <c r="S15" s="7">
        <v>498.26</v>
      </c>
      <c r="T15" s="6">
        <f t="shared" si="2"/>
        <v>0.94906666666666661</v>
      </c>
    </row>
    <row r="16" spans="1:20" x14ac:dyDescent="0.45">
      <c r="A16" s="117"/>
      <c r="B16" s="53" t="s">
        <v>10</v>
      </c>
      <c r="C16" s="5">
        <v>201805</v>
      </c>
      <c r="D16" s="4" t="s">
        <v>2</v>
      </c>
      <c r="E16" s="5" t="s">
        <v>161</v>
      </c>
      <c r="F16" s="5">
        <v>6</v>
      </c>
      <c r="G16" s="7">
        <v>24</v>
      </c>
      <c r="H16" s="5">
        <v>131</v>
      </c>
      <c r="I16" s="61">
        <v>144</v>
      </c>
      <c r="J16" s="92">
        <f t="shared" si="4"/>
        <v>0.90972222222222221</v>
      </c>
      <c r="K16" s="77">
        <v>0.93130000000000002</v>
      </c>
      <c r="L16" s="77">
        <v>0.79</v>
      </c>
      <c r="M16" s="8">
        <v>34.723799999999997</v>
      </c>
      <c r="N16" s="7">
        <v>0</v>
      </c>
      <c r="O16" s="8">
        <v>2.5998000000000001</v>
      </c>
      <c r="P16" s="8">
        <v>0</v>
      </c>
      <c r="Q16" s="8">
        <f t="shared" si="0"/>
        <v>2.5998000000000001</v>
      </c>
      <c r="R16" s="6">
        <f t="shared" si="1"/>
        <v>0</v>
      </c>
      <c r="S16" s="7">
        <v>400.68849999999998</v>
      </c>
      <c r="T16" s="6">
        <f t="shared" si="2"/>
        <v>0.76321619047619038</v>
      </c>
    </row>
    <row r="17" spans="1:20" x14ac:dyDescent="0.45">
      <c r="A17" s="117"/>
      <c r="B17" s="53" t="s">
        <v>10</v>
      </c>
      <c r="C17" s="5">
        <v>201807</v>
      </c>
      <c r="D17" s="39" t="s">
        <v>0</v>
      </c>
      <c r="E17" s="5" t="s">
        <v>161</v>
      </c>
      <c r="F17" s="5">
        <v>15</v>
      </c>
      <c r="G17" s="7">
        <v>60</v>
      </c>
      <c r="H17" s="5">
        <v>374</v>
      </c>
      <c r="I17" s="61">
        <v>361</v>
      </c>
      <c r="J17" s="92">
        <f t="shared" si="4"/>
        <v>1.0360110803324101</v>
      </c>
      <c r="K17" s="77">
        <v>0.85289999999999999</v>
      </c>
      <c r="L17" s="77">
        <v>0.75</v>
      </c>
      <c r="M17" s="8">
        <v>99.7333</v>
      </c>
      <c r="N17" s="7">
        <v>2760</v>
      </c>
      <c r="O17" s="8">
        <v>3.8997000000000002</v>
      </c>
      <c r="P17" s="8">
        <v>2.4664000000000001</v>
      </c>
      <c r="Q17" s="8">
        <f t="shared" si="0"/>
        <v>6.3661000000000003</v>
      </c>
      <c r="R17" s="6">
        <f t="shared" si="1"/>
        <v>0.38742715320211746</v>
      </c>
      <c r="S17" s="7">
        <v>469.99</v>
      </c>
      <c r="T17" s="6">
        <f t="shared" si="2"/>
        <v>0.89521904761904758</v>
      </c>
    </row>
    <row r="18" spans="1:20" x14ac:dyDescent="0.45">
      <c r="A18" s="117"/>
      <c r="B18" s="53" t="s">
        <v>10</v>
      </c>
      <c r="C18" s="5">
        <v>201903</v>
      </c>
      <c r="D18" s="38" t="s">
        <v>1</v>
      </c>
      <c r="E18" s="5" t="s">
        <v>161</v>
      </c>
      <c r="F18" s="5">
        <v>15</v>
      </c>
      <c r="G18" s="7">
        <v>60</v>
      </c>
      <c r="H18" s="5">
        <v>369</v>
      </c>
      <c r="I18" s="61">
        <v>357</v>
      </c>
      <c r="J18" s="92">
        <f t="shared" si="4"/>
        <v>1.0336134453781514</v>
      </c>
      <c r="K18" s="77">
        <v>0.81569999999999998</v>
      </c>
      <c r="L18" s="77">
        <v>0.61619999999999997</v>
      </c>
      <c r="M18" s="8">
        <v>98.142899999999997</v>
      </c>
      <c r="N18" s="7">
        <v>2520</v>
      </c>
      <c r="O18" s="8">
        <v>3.8997000000000002</v>
      </c>
      <c r="P18" s="8">
        <v>2.4664000000000001</v>
      </c>
      <c r="Q18" s="8">
        <f t="shared" si="0"/>
        <v>6.3661000000000003</v>
      </c>
      <c r="R18" s="6">
        <f t="shared" si="1"/>
        <v>0.38742715320211746</v>
      </c>
      <c r="S18" s="7">
        <v>462.49</v>
      </c>
      <c r="T18" s="6">
        <f t="shared" ref="T18:T22" si="5">S18/525</f>
        <v>0.88093333333333335</v>
      </c>
    </row>
    <row r="19" spans="1:20" x14ac:dyDescent="0.45">
      <c r="A19" s="117"/>
      <c r="B19" s="53" t="s">
        <v>10</v>
      </c>
      <c r="C19" s="5">
        <v>201905</v>
      </c>
      <c r="D19" s="38" t="s">
        <v>2</v>
      </c>
      <c r="E19" s="5" t="s">
        <v>163</v>
      </c>
      <c r="F19" s="5">
        <v>6</v>
      </c>
      <c r="G19" s="7">
        <v>24</v>
      </c>
      <c r="H19" s="5">
        <v>126</v>
      </c>
      <c r="I19" s="61">
        <v>144</v>
      </c>
      <c r="J19" s="92">
        <f t="shared" si="4"/>
        <v>0.875</v>
      </c>
      <c r="K19" s="77">
        <v>0.91269999999999996</v>
      </c>
      <c r="L19" s="77">
        <v>0.81889999999999996</v>
      </c>
      <c r="M19" s="8">
        <v>33.3429</v>
      </c>
      <c r="N19" s="7">
        <v>0</v>
      </c>
      <c r="O19" s="8">
        <v>2.5998000000000001</v>
      </c>
      <c r="P19" s="8">
        <v>0</v>
      </c>
      <c r="Q19" s="8">
        <f t="shared" si="0"/>
        <v>2.5998000000000001</v>
      </c>
      <c r="R19" s="6">
        <f t="shared" si="1"/>
        <v>0</v>
      </c>
      <c r="S19" s="7">
        <v>384.75</v>
      </c>
      <c r="T19" s="6">
        <f t="shared" si="5"/>
        <v>0.73285714285714287</v>
      </c>
    </row>
    <row r="20" spans="1:20" x14ac:dyDescent="0.45">
      <c r="A20" s="117"/>
      <c r="B20" s="53" t="s">
        <v>10</v>
      </c>
      <c r="C20" s="78">
        <v>201907</v>
      </c>
      <c r="D20" s="39" t="s">
        <v>0</v>
      </c>
      <c r="E20" s="5" t="s">
        <v>163</v>
      </c>
      <c r="F20" s="78">
        <v>15</v>
      </c>
      <c r="G20" s="79">
        <v>60</v>
      </c>
      <c r="H20" s="78">
        <v>375</v>
      </c>
      <c r="I20" s="80">
        <v>361</v>
      </c>
      <c r="J20" s="94">
        <f t="shared" si="4"/>
        <v>1.0387811634349031</v>
      </c>
      <c r="K20" s="81">
        <v>0.82669999999999999</v>
      </c>
      <c r="L20" s="81">
        <v>0.69330000000000003</v>
      </c>
      <c r="M20" s="82">
        <v>99.999899999999997</v>
      </c>
      <c r="N20" s="79">
        <v>2800</v>
      </c>
      <c r="O20" s="82">
        <v>4.3330000000000002</v>
      </c>
      <c r="P20" s="82">
        <v>1.8998999999999999</v>
      </c>
      <c r="Q20" s="82">
        <f t="shared" si="0"/>
        <v>6.2328999999999999</v>
      </c>
      <c r="R20" s="81">
        <f t="shared" si="1"/>
        <v>0.30481798199874854</v>
      </c>
      <c r="S20" s="79">
        <v>481.32</v>
      </c>
      <c r="T20" s="77">
        <f t="shared" si="5"/>
        <v>0.91679999999999995</v>
      </c>
    </row>
    <row r="21" spans="1:20" x14ac:dyDescent="0.45">
      <c r="A21" s="117"/>
      <c r="B21" s="53" t="s">
        <v>10</v>
      </c>
      <c r="C21" s="78">
        <v>202003</v>
      </c>
      <c r="D21" s="38" t="s">
        <v>1</v>
      </c>
      <c r="E21" s="5" t="s">
        <v>163</v>
      </c>
      <c r="F21" s="78">
        <v>14</v>
      </c>
      <c r="G21" s="79">
        <v>56</v>
      </c>
      <c r="H21" s="78">
        <v>338</v>
      </c>
      <c r="I21" s="80">
        <v>333</v>
      </c>
      <c r="J21" s="94">
        <f t="shared" si="4"/>
        <v>1.015015015015015</v>
      </c>
      <c r="K21" s="81">
        <v>0.81659999999999999</v>
      </c>
      <c r="L21" s="81">
        <v>0.72940000000000005</v>
      </c>
      <c r="M21" s="82">
        <v>89.900099999999995</v>
      </c>
      <c r="N21" s="79">
        <v>2312</v>
      </c>
      <c r="O21" s="82">
        <v>3.4664000000000001</v>
      </c>
      <c r="P21" s="82">
        <v>2.4664999999999999</v>
      </c>
      <c r="Q21" s="82">
        <f t="shared" si="0"/>
        <v>5.9329000000000001</v>
      </c>
      <c r="R21" s="81">
        <f t="shared" si="1"/>
        <v>0.41573260968497699</v>
      </c>
      <c r="S21" s="79">
        <v>454.58</v>
      </c>
      <c r="T21" s="77">
        <f t="shared" si="5"/>
        <v>0.86586666666666667</v>
      </c>
    </row>
    <row r="22" spans="1:20" ht="14.65" thickBot="1" x14ac:dyDescent="0.5">
      <c r="A22" s="114"/>
      <c r="B22" s="68" t="s">
        <v>10</v>
      </c>
      <c r="C22" s="83">
        <v>202005</v>
      </c>
      <c r="D22" s="84" t="s">
        <v>2</v>
      </c>
      <c r="E22" s="83" t="s">
        <v>172</v>
      </c>
      <c r="F22" s="83">
        <v>6</v>
      </c>
      <c r="G22" s="85">
        <v>24</v>
      </c>
      <c r="H22" s="83">
        <v>136</v>
      </c>
      <c r="I22" s="86">
        <v>144</v>
      </c>
      <c r="J22" s="95">
        <f t="shared" si="4"/>
        <v>0.94444444444444442</v>
      </c>
      <c r="K22" s="87">
        <v>0.81620000000000004</v>
      </c>
      <c r="L22" s="87">
        <v>0.70589999999999997</v>
      </c>
      <c r="M22" s="88">
        <v>18.133299999999998</v>
      </c>
      <c r="N22" s="85">
        <v>544</v>
      </c>
      <c r="O22" s="88">
        <v>2.5998000000000001</v>
      </c>
      <c r="P22" s="88">
        <v>0</v>
      </c>
      <c r="Q22" s="88">
        <f t="shared" si="0"/>
        <v>2.5998000000000001</v>
      </c>
      <c r="R22" s="87">
        <f t="shared" si="1"/>
        <v>0</v>
      </c>
      <c r="S22" s="85">
        <v>420.69</v>
      </c>
      <c r="T22" s="23">
        <f t="shared" si="5"/>
        <v>0.80131428571428576</v>
      </c>
    </row>
    <row r="23" spans="1:20" s="26" customFormat="1" x14ac:dyDescent="0.45">
      <c r="A23" s="113" t="s">
        <v>90</v>
      </c>
      <c r="B23" s="105" t="s">
        <v>11</v>
      </c>
      <c r="C23" s="16">
        <v>201705</v>
      </c>
      <c r="D23" s="89" t="s">
        <v>2</v>
      </c>
      <c r="E23" s="16" t="s">
        <v>87</v>
      </c>
      <c r="F23" s="16">
        <v>0</v>
      </c>
      <c r="G23" s="18">
        <v>0</v>
      </c>
      <c r="H23" s="16">
        <v>0</v>
      </c>
      <c r="I23" s="63"/>
      <c r="J23" s="96"/>
      <c r="K23" s="17">
        <v>0</v>
      </c>
      <c r="L23" s="17">
        <v>0</v>
      </c>
      <c r="M23" s="19">
        <v>0</v>
      </c>
      <c r="N23" s="18">
        <v>0</v>
      </c>
      <c r="O23" s="14">
        <v>0</v>
      </c>
      <c r="P23" s="14">
        <v>0</v>
      </c>
      <c r="Q23" s="14">
        <f t="shared" si="0"/>
        <v>0</v>
      </c>
      <c r="R23" s="76">
        <v>0</v>
      </c>
      <c r="S23" s="13">
        <v>0</v>
      </c>
      <c r="T23" s="76">
        <f>S23/525</f>
        <v>0</v>
      </c>
    </row>
    <row r="24" spans="1:20" x14ac:dyDescent="0.45">
      <c r="A24" s="117"/>
      <c r="B24" s="53" t="s">
        <v>11</v>
      </c>
      <c r="C24" s="20">
        <v>201707</v>
      </c>
      <c r="D24" s="39" t="s">
        <v>0</v>
      </c>
      <c r="E24" s="3" t="s">
        <v>87</v>
      </c>
      <c r="F24" s="5">
        <v>3</v>
      </c>
      <c r="G24" s="7">
        <v>18</v>
      </c>
      <c r="H24" s="5">
        <v>60</v>
      </c>
      <c r="I24" s="61"/>
      <c r="J24" s="92"/>
      <c r="K24" s="77">
        <v>0.7167</v>
      </c>
      <c r="L24" s="77">
        <v>0.68</v>
      </c>
      <c r="M24" s="8">
        <v>19.998999999999999</v>
      </c>
      <c r="N24" s="7">
        <v>600</v>
      </c>
      <c r="O24" s="8">
        <v>0</v>
      </c>
      <c r="P24" s="8">
        <v>1.7000999999999999</v>
      </c>
      <c r="Q24" s="8">
        <f t="shared" si="0"/>
        <v>1.7000999999999999</v>
      </c>
      <c r="R24" s="6">
        <f>P24/Q24</f>
        <v>1</v>
      </c>
      <c r="S24" s="7">
        <v>352.92039999999997</v>
      </c>
      <c r="T24" s="6">
        <f>S24/525</f>
        <v>0.67222933333333323</v>
      </c>
    </row>
    <row r="25" spans="1:20" x14ac:dyDescent="0.45">
      <c r="A25" s="117"/>
      <c r="B25" s="53" t="s">
        <v>11</v>
      </c>
      <c r="C25" s="5">
        <v>201803</v>
      </c>
      <c r="D25" s="15" t="s">
        <v>1</v>
      </c>
      <c r="E25" s="5" t="s">
        <v>87</v>
      </c>
      <c r="F25" s="5">
        <v>3</v>
      </c>
      <c r="G25" s="7">
        <v>18</v>
      </c>
      <c r="H25" s="5">
        <v>66</v>
      </c>
      <c r="I25" s="61">
        <v>72</v>
      </c>
      <c r="J25" s="92">
        <f>H25/I25</f>
        <v>0.91666666666666663</v>
      </c>
      <c r="K25" s="77">
        <v>0.78790000000000004</v>
      </c>
      <c r="L25" s="77">
        <v>0.65</v>
      </c>
      <c r="M25" s="8">
        <v>22</v>
      </c>
      <c r="N25" s="7">
        <v>660</v>
      </c>
      <c r="O25" s="8">
        <v>0</v>
      </c>
      <c r="P25" s="8">
        <v>1.6334</v>
      </c>
      <c r="Q25" s="8">
        <f t="shared" si="0"/>
        <v>1.6334</v>
      </c>
      <c r="R25" s="6">
        <f>P25/Q25</f>
        <v>1</v>
      </c>
      <c r="S25" s="7">
        <v>404.07</v>
      </c>
      <c r="T25" s="6">
        <f>S25/525</f>
        <v>0.76965714285714282</v>
      </c>
    </row>
    <row r="26" spans="1:20" x14ac:dyDescent="0.45">
      <c r="A26" s="117"/>
      <c r="B26" s="53" t="s">
        <v>11</v>
      </c>
      <c r="C26" s="5">
        <v>201805</v>
      </c>
      <c r="D26" s="38" t="s">
        <v>2</v>
      </c>
      <c r="E26" s="5" t="s">
        <v>161</v>
      </c>
      <c r="F26" s="5">
        <v>0</v>
      </c>
      <c r="G26" s="7">
        <v>0</v>
      </c>
      <c r="H26" s="5">
        <v>0</v>
      </c>
      <c r="I26" s="61">
        <v>0</v>
      </c>
      <c r="J26" s="92">
        <v>0</v>
      </c>
      <c r="K26" s="77">
        <v>0</v>
      </c>
      <c r="L26" s="77">
        <v>0</v>
      </c>
      <c r="M26" s="8">
        <v>0</v>
      </c>
      <c r="N26" s="7">
        <v>0</v>
      </c>
      <c r="O26" s="8">
        <v>0</v>
      </c>
      <c r="P26" s="8">
        <v>0</v>
      </c>
      <c r="Q26" s="8">
        <f t="shared" si="0"/>
        <v>0</v>
      </c>
      <c r="R26" s="6">
        <v>0</v>
      </c>
      <c r="S26" s="7">
        <v>0</v>
      </c>
      <c r="T26" s="6">
        <f>S26/525</f>
        <v>0</v>
      </c>
    </row>
    <row r="27" spans="1:20" x14ac:dyDescent="0.45">
      <c r="A27" s="117"/>
      <c r="B27" s="53" t="s">
        <v>11</v>
      </c>
      <c r="C27" s="5">
        <v>201807</v>
      </c>
      <c r="D27" s="39" t="s">
        <v>0</v>
      </c>
      <c r="E27" s="5" t="s">
        <v>161</v>
      </c>
      <c r="F27" s="5">
        <v>3</v>
      </c>
      <c r="G27" s="7">
        <v>18</v>
      </c>
      <c r="H27" s="5">
        <v>65</v>
      </c>
      <c r="I27" s="61">
        <v>72</v>
      </c>
      <c r="J27" s="92">
        <f>H27/I27</f>
        <v>0.90277777777777779</v>
      </c>
      <c r="K27" s="77">
        <v>0.75380000000000003</v>
      </c>
      <c r="L27" s="77">
        <v>0.68</v>
      </c>
      <c r="M27" s="8">
        <v>21.666599999999999</v>
      </c>
      <c r="N27" s="7">
        <v>650</v>
      </c>
      <c r="O27" s="8">
        <v>0.56669999999999998</v>
      </c>
      <c r="P27" s="8">
        <v>1.1334</v>
      </c>
      <c r="Q27" s="8">
        <f t="shared" si="0"/>
        <v>1.7000999999999999</v>
      </c>
      <c r="R27" s="6">
        <f>P27/Q27</f>
        <v>0.66666666666666663</v>
      </c>
      <c r="S27" s="7">
        <v>382.33</v>
      </c>
      <c r="T27" s="6">
        <f>S27/525</f>
        <v>0.72824761904761903</v>
      </c>
    </row>
    <row r="28" spans="1:20" x14ac:dyDescent="0.45">
      <c r="A28" s="117"/>
      <c r="B28" s="53" t="s">
        <v>11</v>
      </c>
      <c r="C28" s="5">
        <v>201903</v>
      </c>
      <c r="D28" s="38" t="s">
        <v>1</v>
      </c>
      <c r="E28" s="5" t="s">
        <v>161</v>
      </c>
      <c r="F28" s="5">
        <v>3</v>
      </c>
      <c r="G28" s="7">
        <v>18</v>
      </c>
      <c r="H28" s="5">
        <v>66</v>
      </c>
      <c r="I28" s="61">
        <v>72</v>
      </c>
      <c r="J28" s="92">
        <f>H28/I28</f>
        <v>0.91666666666666663</v>
      </c>
      <c r="K28" s="77">
        <v>0.89390000000000003</v>
      </c>
      <c r="L28" s="77">
        <v>0.80300000000000005</v>
      </c>
      <c r="M28" s="8">
        <v>22</v>
      </c>
      <c r="N28" s="7">
        <v>660</v>
      </c>
      <c r="O28" s="8">
        <v>0</v>
      </c>
      <c r="P28" s="8">
        <v>1.6334</v>
      </c>
      <c r="Q28" s="8">
        <f t="shared" si="0"/>
        <v>1.6334</v>
      </c>
      <c r="R28" s="6">
        <f>P28/Q28</f>
        <v>1</v>
      </c>
      <c r="S28" s="7">
        <v>404.07</v>
      </c>
      <c r="T28" s="6">
        <f t="shared" ref="T28:T32" si="6">S28/525</f>
        <v>0.76965714285714282</v>
      </c>
    </row>
    <row r="29" spans="1:20" x14ac:dyDescent="0.45">
      <c r="A29" s="117"/>
      <c r="B29" s="53" t="s">
        <v>11</v>
      </c>
      <c r="C29" s="5">
        <v>201905</v>
      </c>
      <c r="D29" s="38" t="s">
        <v>2</v>
      </c>
      <c r="E29" s="5" t="s">
        <v>163</v>
      </c>
      <c r="F29" s="5">
        <v>0</v>
      </c>
      <c r="G29" s="7">
        <v>0</v>
      </c>
      <c r="H29" s="5">
        <v>0</v>
      </c>
      <c r="I29" s="61">
        <v>0</v>
      </c>
      <c r="J29" s="92">
        <v>0</v>
      </c>
      <c r="K29" s="77">
        <v>0</v>
      </c>
      <c r="L29" s="77">
        <v>0</v>
      </c>
      <c r="M29" s="8">
        <v>0</v>
      </c>
      <c r="N29" s="7">
        <v>0</v>
      </c>
      <c r="O29" s="8">
        <v>0</v>
      </c>
      <c r="P29" s="8">
        <v>0</v>
      </c>
      <c r="Q29" s="8">
        <f t="shared" si="0"/>
        <v>0</v>
      </c>
      <c r="R29" s="77">
        <v>0</v>
      </c>
      <c r="S29" s="7">
        <v>0</v>
      </c>
      <c r="T29" s="77">
        <v>0</v>
      </c>
    </row>
    <row r="30" spans="1:20" x14ac:dyDescent="0.45">
      <c r="A30" s="117"/>
      <c r="B30" s="53" t="s">
        <v>11</v>
      </c>
      <c r="C30" s="78">
        <v>201907</v>
      </c>
      <c r="D30" s="39" t="s">
        <v>0</v>
      </c>
      <c r="E30" s="5" t="s">
        <v>163</v>
      </c>
      <c r="F30" s="78">
        <v>3</v>
      </c>
      <c r="G30" s="79">
        <v>18</v>
      </c>
      <c r="H30" s="78">
        <v>62</v>
      </c>
      <c r="I30" s="80">
        <v>72</v>
      </c>
      <c r="J30" s="94">
        <f>H30/I30</f>
        <v>0.86111111111111116</v>
      </c>
      <c r="K30" s="81">
        <v>0.8226</v>
      </c>
      <c r="L30" s="81">
        <v>0.7419</v>
      </c>
      <c r="M30" s="82">
        <v>20.666699999999999</v>
      </c>
      <c r="N30" s="79">
        <v>620</v>
      </c>
      <c r="O30" s="82">
        <v>0.56669999999999998</v>
      </c>
      <c r="P30" s="82">
        <v>1.1334</v>
      </c>
      <c r="Q30" s="82">
        <f t="shared" si="0"/>
        <v>1.7000999999999999</v>
      </c>
      <c r="R30" s="77">
        <f>P30/Q30</f>
        <v>0.66666666666666663</v>
      </c>
      <c r="S30" s="79">
        <v>364.68</v>
      </c>
      <c r="T30" s="77">
        <f t="shared" si="6"/>
        <v>0.69462857142857148</v>
      </c>
    </row>
    <row r="31" spans="1:20" x14ac:dyDescent="0.45">
      <c r="A31" s="117"/>
      <c r="B31" s="53" t="s">
        <v>11</v>
      </c>
      <c r="C31" s="78">
        <v>202003</v>
      </c>
      <c r="D31" s="38" t="s">
        <v>1</v>
      </c>
      <c r="E31" s="5" t="s">
        <v>163</v>
      </c>
      <c r="F31" s="78">
        <v>3</v>
      </c>
      <c r="G31" s="79">
        <v>18</v>
      </c>
      <c r="H31" s="78">
        <v>58</v>
      </c>
      <c r="I31" s="80">
        <v>72</v>
      </c>
      <c r="J31" s="94">
        <f>H31/I31</f>
        <v>0.80555555555555558</v>
      </c>
      <c r="K31" s="81">
        <v>0.91379999999999995</v>
      </c>
      <c r="L31" s="81">
        <v>0.88139999999999996</v>
      </c>
      <c r="M31" s="82">
        <v>19.333300000000001</v>
      </c>
      <c r="N31" s="79">
        <v>580</v>
      </c>
      <c r="O31" s="82">
        <v>0</v>
      </c>
      <c r="P31" s="82">
        <v>1.6334</v>
      </c>
      <c r="Q31" s="82">
        <f t="shared" si="0"/>
        <v>1.6334</v>
      </c>
      <c r="R31" s="81">
        <f>P31/Q31</f>
        <v>1</v>
      </c>
      <c r="S31" s="79">
        <v>355.09</v>
      </c>
      <c r="T31" s="77">
        <f t="shared" si="6"/>
        <v>0.67636190476190472</v>
      </c>
    </row>
    <row r="32" spans="1:20" ht="14.65" thickBot="1" x14ac:dyDescent="0.5">
      <c r="A32" s="114"/>
      <c r="B32" s="68" t="s">
        <v>11</v>
      </c>
      <c r="C32" s="83">
        <v>202005</v>
      </c>
      <c r="D32" s="84" t="s">
        <v>2</v>
      </c>
      <c r="E32" s="83" t="s">
        <v>172</v>
      </c>
      <c r="F32" s="83">
        <v>0</v>
      </c>
      <c r="G32" s="85">
        <v>0</v>
      </c>
      <c r="H32" s="83">
        <v>0</v>
      </c>
      <c r="I32" s="86">
        <v>0</v>
      </c>
      <c r="J32" s="95">
        <v>0</v>
      </c>
      <c r="K32" s="87">
        <v>0</v>
      </c>
      <c r="L32" s="87">
        <v>0</v>
      </c>
      <c r="M32" s="88">
        <v>0</v>
      </c>
      <c r="N32" s="85">
        <v>0</v>
      </c>
      <c r="O32" s="88">
        <v>0</v>
      </c>
      <c r="P32" s="88">
        <v>0</v>
      </c>
      <c r="Q32" s="88">
        <f t="shared" si="0"/>
        <v>0</v>
      </c>
      <c r="R32" s="87">
        <v>0</v>
      </c>
      <c r="S32" s="85">
        <v>0</v>
      </c>
      <c r="T32" s="23">
        <f t="shared" si="6"/>
        <v>0</v>
      </c>
    </row>
    <row r="33" spans="1:20" s="26" customFormat="1" x14ac:dyDescent="0.45">
      <c r="A33" s="117" t="s">
        <v>91</v>
      </c>
      <c r="B33" s="106" t="s">
        <v>12</v>
      </c>
      <c r="C33" s="11">
        <v>201705</v>
      </c>
      <c r="D33" s="15" t="s">
        <v>2</v>
      </c>
      <c r="E33" s="11" t="s">
        <v>87</v>
      </c>
      <c r="F33" s="11">
        <v>0</v>
      </c>
      <c r="G33" s="13">
        <v>0</v>
      </c>
      <c r="H33" s="11">
        <v>0</v>
      </c>
      <c r="I33" s="62"/>
      <c r="J33" s="93"/>
      <c r="K33" s="76">
        <v>0</v>
      </c>
      <c r="L33" s="76">
        <v>0</v>
      </c>
      <c r="M33" s="14">
        <v>0</v>
      </c>
      <c r="N33" s="13">
        <v>0</v>
      </c>
      <c r="O33" s="90">
        <v>0</v>
      </c>
      <c r="P33" s="14">
        <v>0</v>
      </c>
      <c r="Q33" s="14">
        <f t="shared" si="0"/>
        <v>0</v>
      </c>
      <c r="R33" s="76">
        <v>0</v>
      </c>
      <c r="S33" s="13">
        <v>0</v>
      </c>
      <c r="T33" s="76">
        <v>0</v>
      </c>
    </row>
    <row r="34" spans="1:20" x14ac:dyDescent="0.45">
      <c r="A34" s="117"/>
      <c r="B34" s="53" t="s">
        <v>12</v>
      </c>
      <c r="C34" s="5">
        <v>201707</v>
      </c>
      <c r="D34" s="39" t="s">
        <v>0</v>
      </c>
      <c r="E34" s="5" t="s">
        <v>87</v>
      </c>
      <c r="F34" s="5">
        <v>2</v>
      </c>
      <c r="G34" s="7">
        <v>3.5</v>
      </c>
      <c r="H34" s="5">
        <v>62</v>
      </c>
      <c r="I34" s="61"/>
      <c r="J34" s="92"/>
      <c r="K34" s="77">
        <v>0.5161</v>
      </c>
      <c r="L34" s="77">
        <v>0.33</v>
      </c>
      <c r="M34" s="8">
        <v>5.45</v>
      </c>
      <c r="N34" s="7">
        <v>163.5</v>
      </c>
      <c r="O34" s="8">
        <v>0</v>
      </c>
      <c r="P34" s="8">
        <v>0.2666</v>
      </c>
      <c r="Q34" s="8">
        <f t="shared" si="0"/>
        <v>0.2666</v>
      </c>
      <c r="R34" s="77">
        <f>P34/Q34</f>
        <v>1</v>
      </c>
      <c r="S34" s="7">
        <v>613.27829999999994</v>
      </c>
      <c r="T34" s="77">
        <f>S34/525</f>
        <v>1.1681491428571427</v>
      </c>
    </row>
    <row r="35" spans="1:20" x14ac:dyDescent="0.45">
      <c r="A35" s="117"/>
      <c r="B35" s="53" t="s">
        <v>12</v>
      </c>
      <c r="C35" s="5">
        <v>201803</v>
      </c>
      <c r="D35" s="38" t="s">
        <v>1</v>
      </c>
      <c r="E35" s="5" t="s">
        <v>87</v>
      </c>
      <c r="F35" s="5">
        <v>0</v>
      </c>
      <c r="G35" s="7">
        <v>0</v>
      </c>
      <c r="H35" s="5">
        <v>0</v>
      </c>
      <c r="I35" s="61">
        <v>0</v>
      </c>
      <c r="J35" s="92">
        <v>0</v>
      </c>
      <c r="K35" s="77">
        <v>0</v>
      </c>
      <c r="L35" s="77">
        <v>0.21</v>
      </c>
      <c r="M35" s="8">
        <v>0</v>
      </c>
      <c r="N35" s="7">
        <v>0</v>
      </c>
      <c r="O35" s="8">
        <v>0</v>
      </c>
      <c r="P35" s="8">
        <v>0</v>
      </c>
      <c r="Q35" s="8">
        <f t="shared" si="0"/>
        <v>0</v>
      </c>
      <c r="R35" s="77">
        <v>0</v>
      </c>
      <c r="S35" s="7">
        <v>0</v>
      </c>
      <c r="T35" s="77">
        <v>0</v>
      </c>
    </row>
    <row r="36" spans="1:20" x14ac:dyDescent="0.45">
      <c r="A36" s="117"/>
      <c r="B36" s="53" t="s">
        <v>12</v>
      </c>
      <c r="C36" s="5">
        <v>201805</v>
      </c>
      <c r="D36" s="38" t="s">
        <v>2</v>
      </c>
      <c r="E36" s="5" t="s">
        <v>161</v>
      </c>
      <c r="F36" s="5">
        <v>0</v>
      </c>
      <c r="G36" s="7">
        <v>0</v>
      </c>
      <c r="H36" s="5">
        <v>0</v>
      </c>
      <c r="I36" s="61">
        <v>0</v>
      </c>
      <c r="J36" s="92">
        <v>0</v>
      </c>
      <c r="K36" s="77">
        <v>0</v>
      </c>
      <c r="L36" s="77">
        <v>0</v>
      </c>
      <c r="M36" s="8">
        <v>0</v>
      </c>
      <c r="N36" s="7">
        <v>0</v>
      </c>
      <c r="O36" s="8">
        <v>0</v>
      </c>
      <c r="P36" s="8">
        <v>0</v>
      </c>
      <c r="Q36" s="8">
        <f t="shared" si="0"/>
        <v>0</v>
      </c>
      <c r="R36" s="77">
        <v>0</v>
      </c>
      <c r="S36" s="7">
        <v>0</v>
      </c>
      <c r="T36" s="77">
        <v>0</v>
      </c>
    </row>
    <row r="37" spans="1:20" x14ac:dyDescent="0.45">
      <c r="A37" s="117"/>
      <c r="B37" s="53" t="s">
        <v>12</v>
      </c>
      <c r="C37" s="5">
        <v>201807</v>
      </c>
      <c r="D37" s="39" t="s">
        <v>0</v>
      </c>
      <c r="E37" s="5" t="s">
        <v>161</v>
      </c>
      <c r="F37" s="5">
        <v>2</v>
      </c>
      <c r="G37" s="7">
        <v>3.5</v>
      </c>
      <c r="H37" s="5">
        <v>61</v>
      </c>
      <c r="I37" s="61">
        <v>85</v>
      </c>
      <c r="J37" s="92">
        <f>H37/I37</f>
        <v>0.71764705882352942</v>
      </c>
      <c r="K37" s="77">
        <v>0.60660000000000003</v>
      </c>
      <c r="L37" s="77">
        <v>0.33</v>
      </c>
      <c r="M37" s="8">
        <v>5.25</v>
      </c>
      <c r="N37" s="7">
        <v>157.5</v>
      </c>
      <c r="O37" s="8">
        <v>0</v>
      </c>
      <c r="P37" s="8">
        <v>0.2666</v>
      </c>
      <c r="Q37" s="8">
        <f t="shared" si="0"/>
        <v>0.2666</v>
      </c>
      <c r="R37" s="77">
        <f>P37/Q37</f>
        <v>1</v>
      </c>
      <c r="S37" s="7">
        <v>590.77</v>
      </c>
      <c r="T37" s="77">
        <f>S37/525</f>
        <v>1.1252761904761905</v>
      </c>
    </row>
    <row r="38" spans="1:20" x14ac:dyDescent="0.45">
      <c r="A38" s="117"/>
      <c r="B38" s="53" t="s">
        <v>12</v>
      </c>
      <c r="C38" s="5">
        <v>201903</v>
      </c>
      <c r="D38" s="38" t="s">
        <v>1</v>
      </c>
      <c r="E38" s="5" t="s">
        <v>161</v>
      </c>
      <c r="F38" s="5">
        <v>0</v>
      </c>
      <c r="G38" s="7">
        <v>0</v>
      </c>
      <c r="H38" s="5">
        <v>0</v>
      </c>
      <c r="I38" s="61">
        <v>0</v>
      </c>
      <c r="J38" s="92">
        <v>0</v>
      </c>
      <c r="K38" s="77">
        <v>0</v>
      </c>
      <c r="L38" s="77">
        <v>0</v>
      </c>
      <c r="M38" s="8">
        <v>0</v>
      </c>
      <c r="N38" s="7">
        <v>0</v>
      </c>
      <c r="O38" s="8">
        <v>0</v>
      </c>
      <c r="P38" s="8">
        <v>0</v>
      </c>
      <c r="Q38" s="8">
        <f t="shared" si="0"/>
        <v>0</v>
      </c>
      <c r="R38" s="77">
        <v>0</v>
      </c>
      <c r="S38" s="7">
        <v>0</v>
      </c>
      <c r="T38" s="77">
        <v>0</v>
      </c>
    </row>
    <row r="39" spans="1:20" x14ac:dyDescent="0.45">
      <c r="A39" s="117"/>
      <c r="B39" s="53" t="s">
        <v>12</v>
      </c>
      <c r="C39" s="5">
        <v>201905</v>
      </c>
      <c r="D39" s="38" t="s">
        <v>2</v>
      </c>
      <c r="E39" s="5" t="s">
        <v>163</v>
      </c>
      <c r="F39" s="5">
        <v>0</v>
      </c>
      <c r="G39" s="7">
        <v>0</v>
      </c>
      <c r="H39" s="5">
        <v>0</v>
      </c>
      <c r="I39" s="61">
        <v>0</v>
      </c>
      <c r="J39" s="92">
        <v>0</v>
      </c>
      <c r="K39" s="77">
        <v>0</v>
      </c>
      <c r="L39" s="77">
        <v>0</v>
      </c>
      <c r="M39" s="8">
        <v>0</v>
      </c>
      <c r="N39" s="7">
        <v>0</v>
      </c>
      <c r="O39" s="8">
        <v>0</v>
      </c>
      <c r="P39" s="8">
        <v>0</v>
      </c>
      <c r="Q39" s="8">
        <f t="shared" si="0"/>
        <v>0</v>
      </c>
      <c r="R39" s="77">
        <v>0</v>
      </c>
      <c r="S39" s="7">
        <v>0</v>
      </c>
      <c r="T39" s="77">
        <v>0</v>
      </c>
    </row>
    <row r="40" spans="1:20" x14ac:dyDescent="0.45">
      <c r="A40" s="117"/>
      <c r="B40" s="53" t="s">
        <v>12</v>
      </c>
      <c r="C40" s="78">
        <v>201907</v>
      </c>
      <c r="D40" s="39" t="s">
        <v>0</v>
      </c>
      <c r="E40" s="5" t="s">
        <v>163</v>
      </c>
      <c r="F40" s="78">
        <v>4</v>
      </c>
      <c r="G40" s="79">
        <v>10.5</v>
      </c>
      <c r="H40" s="78">
        <v>91</v>
      </c>
      <c r="I40" s="80">
        <v>113</v>
      </c>
      <c r="J40" s="92">
        <f>H40/I40</f>
        <v>0.80530973451327437</v>
      </c>
      <c r="K40" s="81">
        <v>0.60440000000000005</v>
      </c>
      <c r="L40" s="81">
        <v>0.35160000000000002</v>
      </c>
      <c r="M40" s="82">
        <v>8.6</v>
      </c>
      <c r="N40" s="79">
        <v>258</v>
      </c>
      <c r="O40" s="82">
        <v>0</v>
      </c>
      <c r="P40" s="82">
        <v>0.2666</v>
      </c>
      <c r="Q40" s="82">
        <f t="shared" si="0"/>
        <v>0.2666</v>
      </c>
      <c r="R40" s="77">
        <f>P40/Q40</f>
        <v>1</v>
      </c>
      <c r="S40" s="79">
        <v>967.64</v>
      </c>
      <c r="T40" s="77">
        <f>S40/525</f>
        <v>1.8431238095238096</v>
      </c>
    </row>
    <row r="41" spans="1:20" x14ac:dyDescent="0.45">
      <c r="A41" s="117"/>
      <c r="B41" s="53" t="s">
        <v>12</v>
      </c>
      <c r="C41" s="78">
        <v>202003</v>
      </c>
      <c r="D41" s="38" t="s">
        <v>1</v>
      </c>
      <c r="E41" s="5" t="s">
        <v>163</v>
      </c>
      <c r="F41" s="78">
        <v>4</v>
      </c>
      <c r="G41" s="79">
        <v>7.5</v>
      </c>
      <c r="H41" s="78">
        <v>57</v>
      </c>
      <c r="I41" s="80">
        <v>88</v>
      </c>
      <c r="J41" s="94">
        <f>H41/I41</f>
        <v>0.64772727272727271</v>
      </c>
      <c r="K41" s="81">
        <v>0.56140000000000001</v>
      </c>
      <c r="L41" s="81">
        <v>0.45610000000000001</v>
      </c>
      <c r="M41" s="82">
        <v>6.15</v>
      </c>
      <c r="N41" s="79">
        <v>184.5</v>
      </c>
      <c r="O41" s="82">
        <v>0</v>
      </c>
      <c r="P41" s="82">
        <v>0</v>
      </c>
      <c r="Q41" s="82">
        <v>0</v>
      </c>
      <c r="R41" s="81">
        <v>0</v>
      </c>
      <c r="S41" s="79">
        <v>0</v>
      </c>
      <c r="T41" s="77">
        <v>0</v>
      </c>
    </row>
    <row r="42" spans="1:20" ht="14.65" thickBot="1" x14ac:dyDescent="0.5">
      <c r="A42" s="114"/>
      <c r="B42" s="68" t="s">
        <v>12</v>
      </c>
      <c r="C42" s="83">
        <v>202005</v>
      </c>
      <c r="D42" s="84" t="s">
        <v>2</v>
      </c>
      <c r="E42" s="83" t="s">
        <v>172</v>
      </c>
      <c r="F42" s="83">
        <v>0</v>
      </c>
      <c r="G42" s="85">
        <v>0</v>
      </c>
      <c r="H42" s="83">
        <v>0</v>
      </c>
      <c r="I42" s="86">
        <v>0</v>
      </c>
      <c r="J42" s="95">
        <v>0</v>
      </c>
      <c r="K42" s="87">
        <v>0</v>
      </c>
      <c r="L42" s="87">
        <v>0</v>
      </c>
      <c r="M42" s="88">
        <v>0</v>
      </c>
      <c r="N42" s="85">
        <v>0</v>
      </c>
      <c r="O42" s="88">
        <v>0</v>
      </c>
      <c r="P42" s="88">
        <v>0</v>
      </c>
      <c r="Q42" s="88">
        <v>0</v>
      </c>
      <c r="R42" s="87">
        <v>0</v>
      </c>
      <c r="S42" s="85">
        <v>0</v>
      </c>
      <c r="T42" s="23">
        <v>0</v>
      </c>
    </row>
    <row r="43" spans="1:20" x14ac:dyDescent="0.45">
      <c r="A43" s="113" t="s">
        <v>92</v>
      </c>
      <c r="B43" s="106" t="s">
        <v>13</v>
      </c>
      <c r="C43" s="10">
        <v>201705</v>
      </c>
      <c r="D43" s="29" t="s">
        <v>2</v>
      </c>
      <c r="E43" s="11" t="s">
        <v>87</v>
      </c>
      <c r="F43" s="11">
        <v>6</v>
      </c>
      <c r="G43" s="13">
        <v>16</v>
      </c>
      <c r="H43" s="11">
        <v>220</v>
      </c>
      <c r="I43" s="62"/>
      <c r="J43" s="93"/>
      <c r="K43" s="76">
        <v>0.94</v>
      </c>
      <c r="L43" s="76">
        <v>0.88</v>
      </c>
      <c r="M43" s="14">
        <v>21.54</v>
      </c>
      <c r="N43" s="13">
        <v>646.20000000000005</v>
      </c>
      <c r="O43" s="14">
        <v>1.1499999999999999</v>
      </c>
      <c r="P43" s="14">
        <v>0</v>
      </c>
      <c r="Q43" s="14">
        <f t="shared" ref="Q43:Q74" si="7">O43+P43</f>
        <v>1.1499999999999999</v>
      </c>
      <c r="R43" s="76">
        <f t="shared" ref="R43:R74" si="8">P43/Q43</f>
        <v>0</v>
      </c>
      <c r="S43" s="13">
        <v>561.91300000000001</v>
      </c>
      <c r="T43" s="76">
        <f>S43/525</f>
        <v>1.0703104761904763</v>
      </c>
    </row>
    <row r="44" spans="1:20" x14ac:dyDescent="0.45">
      <c r="A44" s="117"/>
      <c r="B44" s="53" t="s">
        <v>13</v>
      </c>
      <c r="C44" s="5">
        <v>201707</v>
      </c>
      <c r="D44" s="39" t="s">
        <v>0</v>
      </c>
      <c r="E44" s="5" t="s">
        <v>87</v>
      </c>
      <c r="F44" s="5">
        <v>38</v>
      </c>
      <c r="G44" s="7">
        <v>90</v>
      </c>
      <c r="H44" s="5">
        <v>1360</v>
      </c>
      <c r="I44" s="61"/>
      <c r="J44" s="92"/>
      <c r="K44" s="77">
        <v>0.90590000000000004</v>
      </c>
      <c r="L44" s="77">
        <v>0.81</v>
      </c>
      <c r="M44" s="8">
        <v>137.05709999999999</v>
      </c>
      <c r="N44" s="7">
        <v>4002</v>
      </c>
      <c r="O44" s="8">
        <v>3.1166</v>
      </c>
      <c r="P44" s="8">
        <v>4</v>
      </c>
      <c r="Q44" s="8">
        <f t="shared" si="7"/>
        <v>7.1166</v>
      </c>
      <c r="R44" s="77">
        <f t="shared" si="8"/>
        <v>0.56206615518646541</v>
      </c>
      <c r="S44" s="7">
        <v>577.76329999999996</v>
      </c>
      <c r="T44" s="77">
        <f>S44/525</f>
        <v>1.1005015238095237</v>
      </c>
    </row>
    <row r="45" spans="1:20" x14ac:dyDescent="0.45">
      <c r="A45" s="117"/>
      <c r="B45" s="53" t="s">
        <v>13</v>
      </c>
      <c r="C45" s="5">
        <v>201803</v>
      </c>
      <c r="D45" s="38" t="s">
        <v>1</v>
      </c>
      <c r="E45" s="5" t="s">
        <v>87</v>
      </c>
      <c r="F45" s="5">
        <v>37</v>
      </c>
      <c r="G45" s="7">
        <v>83</v>
      </c>
      <c r="H45" s="5">
        <v>1151</v>
      </c>
      <c r="I45" s="61">
        <v>1378</v>
      </c>
      <c r="J45" s="92">
        <f t="shared" ref="J45:J52" si="9">H45/I45</f>
        <v>0.83526850507982586</v>
      </c>
      <c r="K45" s="77">
        <v>0.93140000000000001</v>
      </c>
      <c r="L45" s="77">
        <v>0.82</v>
      </c>
      <c r="M45" s="8">
        <v>114.5192</v>
      </c>
      <c r="N45" s="7">
        <v>3251</v>
      </c>
      <c r="O45" s="8">
        <v>3</v>
      </c>
      <c r="P45" s="8">
        <v>2.9</v>
      </c>
      <c r="Q45" s="8">
        <f t="shared" si="7"/>
        <v>5.9</v>
      </c>
      <c r="R45" s="77">
        <f t="shared" si="8"/>
        <v>0.49152542372881353</v>
      </c>
      <c r="S45" s="7">
        <v>585.15</v>
      </c>
      <c r="T45" s="77">
        <f>S45/525</f>
        <v>1.1145714285714285</v>
      </c>
    </row>
    <row r="46" spans="1:20" x14ac:dyDescent="0.45">
      <c r="A46" s="117"/>
      <c r="B46" s="53" t="s">
        <v>13</v>
      </c>
      <c r="C46" s="5">
        <v>201805</v>
      </c>
      <c r="D46" s="38" t="s">
        <v>2</v>
      </c>
      <c r="E46" s="5" t="s">
        <v>161</v>
      </c>
      <c r="F46" s="5">
        <v>7</v>
      </c>
      <c r="G46" s="7">
        <v>19</v>
      </c>
      <c r="H46" s="5">
        <v>205</v>
      </c>
      <c r="I46" s="61">
        <v>339</v>
      </c>
      <c r="J46" s="92">
        <f t="shared" si="9"/>
        <v>0.60471976401179939</v>
      </c>
      <c r="K46" s="77">
        <v>0.95120000000000005</v>
      </c>
      <c r="L46" s="77">
        <v>0.92</v>
      </c>
      <c r="M46" s="8">
        <v>20.208600000000001</v>
      </c>
      <c r="N46" s="7">
        <v>117</v>
      </c>
      <c r="O46" s="8">
        <v>1.35</v>
      </c>
      <c r="P46" s="8">
        <v>0</v>
      </c>
      <c r="Q46" s="8">
        <f t="shared" si="7"/>
        <v>1.35</v>
      </c>
      <c r="R46" s="77">
        <f t="shared" si="8"/>
        <v>0</v>
      </c>
      <c r="S46" s="7">
        <v>451.56</v>
      </c>
      <c r="T46" s="77">
        <f>S46/525</f>
        <v>0.86011428571428572</v>
      </c>
    </row>
    <row r="47" spans="1:20" x14ac:dyDescent="0.45">
      <c r="A47" s="117"/>
      <c r="B47" s="53" t="s">
        <v>13</v>
      </c>
      <c r="C47" s="5">
        <v>201807</v>
      </c>
      <c r="D47" s="39" t="s">
        <v>0</v>
      </c>
      <c r="E47" s="5" t="s">
        <v>161</v>
      </c>
      <c r="F47" s="5">
        <v>36</v>
      </c>
      <c r="G47" s="7">
        <v>88</v>
      </c>
      <c r="H47" s="5">
        <v>1323</v>
      </c>
      <c r="I47" s="61">
        <v>1530</v>
      </c>
      <c r="J47" s="92">
        <f t="shared" si="9"/>
        <v>0.86470588235294121</v>
      </c>
      <c r="K47" s="77">
        <v>0.92290000000000005</v>
      </c>
      <c r="L47" s="77">
        <v>0.82</v>
      </c>
      <c r="M47" s="8">
        <v>133.79329999999999</v>
      </c>
      <c r="N47" s="7">
        <v>3889</v>
      </c>
      <c r="O47" s="8">
        <v>2.8166600000000002</v>
      </c>
      <c r="P47" s="8">
        <v>4.0999999999999996</v>
      </c>
      <c r="Q47" s="8">
        <f t="shared" si="7"/>
        <v>6.9166600000000003</v>
      </c>
      <c r="R47" s="77">
        <f t="shared" si="8"/>
        <v>0.59277165568352352</v>
      </c>
      <c r="S47" s="7">
        <v>579.39</v>
      </c>
      <c r="T47" s="77">
        <f>S47/525</f>
        <v>1.1035999999999999</v>
      </c>
    </row>
    <row r="48" spans="1:20" x14ac:dyDescent="0.45">
      <c r="A48" s="117"/>
      <c r="B48" s="53" t="s">
        <v>13</v>
      </c>
      <c r="C48" s="5">
        <v>201903</v>
      </c>
      <c r="D48" s="38" t="s">
        <v>1</v>
      </c>
      <c r="E48" s="5" t="s">
        <v>161</v>
      </c>
      <c r="F48" s="5">
        <v>35</v>
      </c>
      <c r="G48" s="7">
        <v>85</v>
      </c>
      <c r="H48" s="5">
        <v>1207</v>
      </c>
      <c r="I48" s="61">
        <v>1504</v>
      </c>
      <c r="J48" s="92">
        <f t="shared" si="9"/>
        <v>0.80252659574468088</v>
      </c>
      <c r="K48" s="77">
        <v>0.93700000000000006</v>
      </c>
      <c r="L48" s="77">
        <v>0.84</v>
      </c>
      <c r="M48" s="8">
        <v>122.699</v>
      </c>
      <c r="N48" s="7">
        <v>3458</v>
      </c>
      <c r="O48" s="8">
        <v>3.05</v>
      </c>
      <c r="P48" s="8">
        <v>3.4666000000000001</v>
      </c>
      <c r="Q48" s="8">
        <f t="shared" si="7"/>
        <v>6.5166000000000004</v>
      </c>
      <c r="R48" s="77">
        <f t="shared" si="8"/>
        <v>0.53196452137617778</v>
      </c>
      <c r="S48" s="7">
        <v>564.86</v>
      </c>
      <c r="T48" s="77">
        <f t="shared" ref="T48:T52" si="10">S48/525</f>
        <v>1.0759238095238095</v>
      </c>
    </row>
    <row r="49" spans="1:20" x14ac:dyDescent="0.45">
      <c r="A49" s="117"/>
      <c r="B49" s="53" t="s">
        <v>13</v>
      </c>
      <c r="C49" s="5">
        <v>201905</v>
      </c>
      <c r="D49" s="38" t="s">
        <v>2</v>
      </c>
      <c r="E49" s="5" t="s">
        <v>163</v>
      </c>
      <c r="F49" s="5">
        <v>9</v>
      </c>
      <c r="G49" s="7">
        <v>25</v>
      </c>
      <c r="H49" s="5">
        <v>295</v>
      </c>
      <c r="I49" s="61">
        <v>464</v>
      </c>
      <c r="J49" s="92">
        <f t="shared" si="9"/>
        <v>0.63577586206896552</v>
      </c>
      <c r="K49" s="77">
        <v>0.93899999999999995</v>
      </c>
      <c r="L49" s="77">
        <v>0.85760000000000003</v>
      </c>
      <c r="M49" s="8">
        <v>28.994299999999999</v>
      </c>
      <c r="N49" s="7">
        <v>519</v>
      </c>
      <c r="O49" s="8">
        <v>1.75</v>
      </c>
      <c r="P49" s="8">
        <v>0</v>
      </c>
      <c r="Q49" s="8">
        <f t="shared" si="7"/>
        <v>1.75</v>
      </c>
      <c r="R49" s="77">
        <f t="shared" si="8"/>
        <v>0</v>
      </c>
      <c r="S49" s="7">
        <v>495.66</v>
      </c>
      <c r="T49" s="77">
        <f t="shared" si="10"/>
        <v>0.94411428571428579</v>
      </c>
    </row>
    <row r="50" spans="1:20" x14ac:dyDescent="0.45">
      <c r="A50" s="117"/>
      <c r="B50" s="53" t="s">
        <v>13</v>
      </c>
      <c r="C50" s="78">
        <v>201907</v>
      </c>
      <c r="D50" s="39" t="s">
        <v>0</v>
      </c>
      <c r="E50" s="5" t="s">
        <v>163</v>
      </c>
      <c r="F50" s="78">
        <v>35</v>
      </c>
      <c r="G50" s="79">
        <v>87</v>
      </c>
      <c r="H50" s="78">
        <v>1211</v>
      </c>
      <c r="I50" s="80">
        <v>1505</v>
      </c>
      <c r="J50" s="94">
        <f t="shared" si="9"/>
        <v>0.8046511627906977</v>
      </c>
      <c r="K50" s="81">
        <v>0.93059999999999998</v>
      </c>
      <c r="L50" s="81">
        <v>0.82099999999999995</v>
      </c>
      <c r="M50" s="82">
        <v>122.73909999999999</v>
      </c>
      <c r="N50" s="79">
        <v>3458</v>
      </c>
      <c r="O50" s="82">
        <v>2.8</v>
      </c>
      <c r="P50" s="82">
        <v>3.8666</v>
      </c>
      <c r="Q50" s="82">
        <f t="shared" si="7"/>
        <v>6.6665999999999999</v>
      </c>
      <c r="R50" s="81">
        <f t="shared" si="8"/>
        <v>0.57999579995799955</v>
      </c>
      <c r="S50" s="79">
        <v>551.02</v>
      </c>
      <c r="T50" s="77">
        <f t="shared" si="10"/>
        <v>1.0495619047619047</v>
      </c>
    </row>
    <row r="51" spans="1:20" x14ac:dyDescent="0.45">
      <c r="A51" s="117"/>
      <c r="B51" s="53" t="s">
        <v>13</v>
      </c>
      <c r="C51" s="78">
        <v>202003</v>
      </c>
      <c r="D51" s="38" t="s">
        <v>1</v>
      </c>
      <c r="E51" s="5" t="s">
        <v>163</v>
      </c>
      <c r="F51" s="78">
        <v>40</v>
      </c>
      <c r="G51" s="79">
        <v>96</v>
      </c>
      <c r="H51" s="78">
        <v>1264</v>
      </c>
      <c r="I51" s="80">
        <v>1680</v>
      </c>
      <c r="J51" s="94">
        <f t="shared" si="9"/>
        <v>0.75238095238095237</v>
      </c>
      <c r="K51" s="81">
        <v>0.84650000000000003</v>
      </c>
      <c r="L51" s="81">
        <v>0.82199999999999995</v>
      </c>
      <c r="M51" s="82">
        <v>126.0895</v>
      </c>
      <c r="N51" s="79">
        <v>3598</v>
      </c>
      <c r="O51" s="82">
        <v>3.2</v>
      </c>
      <c r="P51" s="82">
        <v>3.9</v>
      </c>
      <c r="Q51" s="82">
        <f t="shared" si="7"/>
        <v>7.1</v>
      </c>
      <c r="R51" s="81">
        <f t="shared" si="8"/>
        <v>0.54929577464788737</v>
      </c>
      <c r="S51" s="79">
        <v>531.54</v>
      </c>
      <c r="T51" s="77">
        <f t="shared" si="10"/>
        <v>1.0124571428571427</v>
      </c>
    </row>
    <row r="52" spans="1:20" ht="14.65" thickBot="1" x14ac:dyDescent="0.5">
      <c r="A52" s="117"/>
      <c r="B52" s="68" t="s">
        <v>13</v>
      </c>
      <c r="C52" s="83">
        <v>202005</v>
      </c>
      <c r="D52" s="84" t="s">
        <v>2</v>
      </c>
      <c r="E52" s="83" t="s">
        <v>172</v>
      </c>
      <c r="F52" s="83">
        <v>10</v>
      </c>
      <c r="G52" s="85">
        <v>30</v>
      </c>
      <c r="H52" s="83">
        <v>423</v>
      </c>
      <c r="I52" s="86">
        <v>460</v>
      </c>
      <c r="J52" s="95">
        <f t="shared" si="9"/>
        <v>0.91956521739130437</v>
      </c>
      <c r="K52" s="87">
        <v>0.95509999999999995</v>
      </c>
      <c r="L52" s="87">
        <v>0.8962</v>
      </c>
      <c r="M52" s="88">
        <v>42.3</v>
      </c>
      <c r="N52" s="85">
        <v>1269</v>
      </c>
      <c r="O52" s="88">
        <v>2</v>
      </c>
      <c r="P52" s="88">
        <v>0</v>
      </c>
      <c r="Q52" s="88">
        <f t="shared" si="7"/>
        <v>2</v>
      </c>
      <c r="R52" s="87">
        <f t="shared" si="8"/>
        <v>0</v>
      </c>
      <c r="S52" s="85">
        <v>636</v>
      </c>
      <c r="T52" s="23">
        <f t="shared" si="10"/>
        <v>1.2114285714285715</v>
      </c>
    </row>
    <row r="53" spans="1:20" x14ac:dyDescent="0.45">
      <c r="A53" s="113" t="s">
        <v>93</v>
      </c>
      <c r="B53" s="105" t="s">
        <v>14</v>
      </c>
      <c r="C53" s="16">
        <v>201705</v>
      </c>
      <c r="D53" s="89" t="s">
        <v>2</v>
      </c>
      <c r="E53" s="16" t="s">
        <v>87</v>
      </c>
      <c r="F53" s="16">
        <v>5</v>
      </c>
      <c r="G53" s="18">
        <v>14</v>
      </c>
      <c r="H53" s="16">
        <v>94</v>
      </c>
      <c r="I53" s="63"/>
      <c r="J53" s="96"/>
      <c r="K53" s="17">
        <v>0.88</v>
      </c>
      <c r="L53" s="17">
        <v>0.83</v>
      </c>
      <c r="M53" s="19">
        <v>20.78</v>
      </c>
      <c r="N53" s="18">
        <v>623.4</v>
      </c>
      <c r="O53" s="19">
        <v>1.3328</v>
      </c>
      <c r="P53" s="19">
        <v>0</v>
      </c>
      <c r="Q53" s="19">
        <f t="shared" si="7"/>
        <v>1.3328</v>
      </c>
      <c r="R53" s="17">
        <f t="shared" si="8"/>
        <v>0</v>
      </c>
      <c r="S53" s="18">
        <v>467.7371</v>
      </c>
      <c r="T53" s="17">
        <f>S53/525</f>
        <v>0.89092780952380957</v>
      </c>
    </row>
    <row r="54" spans="1:20" x14ac:dyDescent="0.45">
      <c r="A54" s="117"/>
      <c r="B54" s="53" t="s">
        <v>14</v>
      </c>
      <c r="C54" s="5">
        <v>201707</v>
      </c>
      <c r="D54" s="39" t="s">
        <v>0</v>
      </c>
      <c r="E54" s="5" t="s">
        <v>87</v>
      </c>
      <c r="F54" s="5">
        <v>30</v>
      </c>
      <c r="G54" s="7">
        <v>88</v>
      </c>
      <c r="H54" s="5">
        <v>631</v>
      </c>
      <c r="I54" s="61"/>
      <c r="J54" s="92"/>
      <c r="K54" s="77">
        <v>0.84470000000000001</v>
      </c>
      <c r="L54" s="77">
        <v>0.8</v>
      </c>
      <c r="M54" s="8">
        <v>146.7713</v>
      </c>
      <c r="N54" s="7">
        <v>4391</v>
      </c>
      <c r="O54" s="8">
        <v>6.2736000000000001</v>
      </c>
      <c r="P54" s="8">
        <v>1.9992000000000001</v>
      </c>
      <c r="Q54" s="8">
        <f t="shared" si="7"/>
        <v>8.2728000000000002</v>
      </c>
      <c r="R54" s="77">
        <f t="shared" si="8"/>
        <v>0.24165941398317378</v>
      </c>
      <c r="S54" s="7">
        <v>532.24300000000005</v>
      </c>
      <c r="T54" s="77">
        <f>S54/525</f>
        <v>1.0137961904761905</v>
      </c>
    </row>
    <row r="55" spans="1:20" x14ac:dyDescent="0.45">
      <c r="A55" s="117"/>
      <c r="B55" s="53" t="s">
        <v>14</v>
      </c>
      <c r="C55" s="5">
        <v>201803</v>
      </c>
      <c r="D55" s="38" t="s">
        <v>1</v>
      </c>
      <c r="E55" s="5" t="s">
        <v>87</v>
      </c>
      <c r="F55" s="5">
        <v>28</v>
      </c>
      <c r="G55" s="7">
        <v>84</v>
      </c>
      <c r="H55" s="5">
        <v>488</v>
      </c>
      <c r="I55" s="61">
        <v>666</v>
      </c>
      <c r="J55" s="92">
        <f t="shared" ref="J55:J62" si="11">H55/I55</f>
        <v>0.73273273273273276</v>
      </c>
      <c r="K55" s="77">
        <v>0.89949999999999997</v>
      </c>
      <c r="L55" s="77">
        <v>0.84</v>
      </c>
      <c r="M55" s="8">
        <v>113.06699999999999</v>
      </c>
      <c r="N55" s="7">
        <v>3392</v>
      </c>
      <c r="O55" s="8">
        <v>5.9976000000000003</v>
      </c>
      <c r="P55" s="8">
        <v>1.9992000000000001</v>
      </c>
      <c r="Q55" s="8">
        <f t="shared" si="7"/>
        <v>7.9968000000000004</v>
      </c>
      <c r="R55" s="77">
        <f t="shared" si="8"/>
        <v>0.25</v>
      </c>
      <c r="S55" s="7">
        <v>428.81</v>
      </c>
      <c r="T55" s="77">
        <f>S55/525</f>
        <v>0.81678095238095239</v>
      </c>
    </row>
    <row r="56" spans="1:20" x14ac:dyDescent="0.45">
      <c r="A56" s="117"/>
      <c r="B56" s="53" t="s">
        <v>14</v>
      </c>
      <c r="C56" s="5">
        <v>201805</v>
      </c>
      <c r="D56" s="38" t="s">
        <v>2</v>
      </c>
      <c r="E56" s="5" t="s">
        <v>161</v>
      </c>
      <c r="F56" s="5">
        <v>5</v>
      </c>
      <c r="G56" s="7">
        <v>13</v>
      </c>
      <c r="H56" s="5">
        <v>72</v>
      </c>
      <c r="I56" s="61">
        <v>118</v>
      </c>
      <c r="J56" s="92">
        <f t="shared" si="11"/>
        <v>0.61016949152542377</v>
      </c>
      <c r="K56" s="77">
        <v>0.91669999999999996</v>
      </c>
      <c r="L56" s="77">
        <v>0.86</v>
      </c>
      <c r="M56" s="8">
        <v>16.562799999999999</v>
      </c>
      <c r="N56" s="7">
        <v>1</v>
      </c>
      <c r="O56" s="8">
        <v>1.3328</v>
      </c>
      <c r="P56" s="8">
        <v>0</v>
      </c>
      <c r="Q56" s="8">
        <f t="shared" si="7"/>
        <v>1.3328</v>
      </c>
      <c r="R56" s="77">
        <f t="shared" si="8"/>
        <v>0</v>
      </c>
      <c r="S56" s="7">
        <v>374.16</v>
      </c>
      <c r="T56" s="77">
        <f>S56/525</f>
        <v>0.71268571428571437</v>
      </c>
    </row>
    <row r="57" spans="1:20" x14ac:dyDescent="0.45">
      <c r="A57" s="117"/>
      <c r="B57" s="53" t="s">
        <v>14</v>
      </c>
      <c r="C57" s="5">
        <v>201807</v>
      </c>
      <c r="D57" s="39" t="s">
        <v>0</v>
      </c>
      <c r="E57" s="5" t="s">
        <v>161</v>
      </c>
      <c r="F57" s="5">
        <v>25</v>
      </c>
      <c r="G57" s="7">
        <v>74</v>
      </c>
      <c r="H57" s="5">
        <v>518</v>
      </c>
      <c r="I57" s="61">
        <v>651</v>
      </c>
      <c r="J57" s="92">
        <f t="shared" si="11"/>
        <v>0.79569892473118276</v>
      </c>
      <c r="K57" s="77">
        <v>0.89539999999999997</v>
      </c>
      <c r="L57" s="77">
        <v>0.85</v>
      </c>
      <c r="M57" s="8">
        <v>120.46</v>
      </c>
      <c r="N57" s="7">
        <v>3561</v>
      </c>
      <c r="O57" s="8">
        <v>5.9976000000000003</v>
      </c>
      <c r="P57" s="8">
        <v>1.6659999999999999</v>
      </c>
      <c r="Q57" s="8">
        <f t="shared" si="7"/>
        <v>7.6636000000000006</v>
      </c>
      <c r="R57" s="77">
        <f t="shared" si="8"/>
        <v>0.21739130434782605</v>
      </c>
      <c r="S57" s="7">
        <v>472.1</v>
      </c>
      <c r="T57" s="77">
        <f>S57/525</f>
        <v>0.89923809523809528</v>
      </c>
    </row>
    <row r="58" spans="1:20" x14ac:dyDescent="0.45">
      <c r="A58" s="117"/>
      <c r="B58" s="53" t="s">
        <v>14</v>
      </c>
      <c r="C58" s="5">
        <v>201903</v>
      </c>
      <c r="D58" s="38" t="s">
        <v>1</v>
      </c>
      <c r="E58" s="5" t="s">
        <v>161</v>
      </c>
      <c r="F58" s="5">
        <v>30</v>
      </c>
      <c r="G58" s="7">
        <v>90</v>
      </c>
      <c r="H58" s="5">
        <v>491</v>
      </c>
      <c r="I58" s="61">
        <v>699</v>
      </c>
      <c r="J58" s="92">
        <f t="shared" si="11"/>
        <v>0.70243204577968521</v>
      </c>
      <c r="K58" s="77">
        <v>0.88190000000000002</v>
      </c>
      <c r="L58" s="77">
        <v>0.8357</v>
      </c>
      <c r="M58" s="8">
        <v>113.8997</v>
      </c>
      <c r="N58" s="7">
        <v>3417</v>
      </c>
      <c r="O58" s="8">
        <v>5.6643999999999997</v>
      </c>
      <c r="P58" s="8">
        <v>2.9988000000000001</v>
      </c>
      <c r="Q58" s="8">
        <f t="shared" si="7"/>
        <v>8.6631999999999998</v>
      </c>
      <c r="R58" s="77">
        <f t="shared" si="8"/>
        <v>0.3461538461538462</v>
      </c>
      <c r="S58" s="7">
        <v>397.82</v>
      </c>
      <c r="T58" s="77">
        <f t="shared" ref="T58:T62" si="12">S58/525</f>
        <v>0.75775238095238096</v>
      </c>
    </row>
    <row r="59" spans="1:20" x14ac:dyDescent="0.45">
      <c r="A59" s="117"/>
      <c r="B59" s="53" t="s">
        <v>14</v>
      </c>
      <c r="C59" s="5">
        <v>201905</v>
      </c>
      <c r="D59" s="38" t="s">
        <v>2</v>
      </c>
      <c r="E59" s="5" t="s">
        <v>163</v>
      </c>
      <c r="F59" s="5">
        <v>5</v>
      </c>
      <c r="G59" s="7">
        <v>15</v>
      </c>
      <c r="H59" s="5">
        <v>99</v>
      </c>
      <c r="I59" s="61">
        <v>142</v>
      </c>
      <c r="J59" s="92">
        <f t="shared" si="11"/>
        <v>0.69718309859154926</v>
      </c>
      <c r="K59" s="77">
        <v>0.9345</v>
      </c>
      <c r="L59" s="77">
        <v>0.79630000000000001</v>
      </c>
      <c r="M59" s="8">
        <v>23.12</v>
      </c>
      <c r="N59" s="7">
        <v>0</v>
      </c>
      <c r="O59" s="8">
        <v>1.6659999999999999</v>
      </c>
      <c r="P59" s="8">
        <v>0</v>
      </c>
      <c r="Q59" s="8">
        <f t="shared" si="7"/>
        <v>1.6659999999999999</v>
      </c>
      <c r="R59" s="77">
        <f t="shared" si="8"/>
        <v>0</v>
      </c>
      <c r="S59" s="7">
        <v>416.33</v>
      </c>
      <c r="T59" s="77">
        <f t="shared" si="12"/>
        <v>0.79300952380952383</v>
      </c>
    </row>
    <row r="60" spans="1:20" x14ac:dyDescent="0.45">
      <c r="A60" s="117"/>
      <c r="B60" s="53" t="s">
        <v>14</v>
      </c>
      <c r="C60" s="78">
        <v>201907</v>
      </c>
      <c r="D60" s="39" t="s">
        <v>0</v>
      </c>
      <c r="E60" s="5" t="s">
        <v>163</v>
      </c>
      <c r="F60" s="78">
        <v>46</v>
      </c>
      <c r="G60" s="79">
        <v>138</v>
      </c>
      <c r="H60" s="78">
        <v>297</v>
      </c>
      <c r="I60" s="80">
        <v>1283</v>
      </c>
      <c r="J60" s="94">
        <f t="shared" si="11"/>
        <v>0.23148869836321123</v>
      </c>
      <c r="K60" s="81">
        <v>0.91579999999999995</v>
      </c>
      <c r="L60" s="81">
        <v>0.82630000000000003</v>
      </c>
      <c r="M60" s="82">
        <v>69.207499999999996</v>
      </c>
      <c r="N60" s="79">
        <v>2072</v>
      </c>
      <c r="O60" s="82">
        <v>2.3323999999999998</v>
      </c>
      <c r="P60" s="82">
        <v>0.66639999999999999</v>
      </c>
      <c r="Q60" s="82">
        <f t="shared" si="7"/>
        <v>2.9987999999999997</v>
      </c>
      <c r="R60" s="81">
        <f t="shared" si="8"/>
        <v>0.22222222222222224</v>
      </c>
      <c r="S60" s="79">
        <v>693.28</v>
      </c>
      <c r="T60" s="77">
        <f t="shared" si="12"/>
        <v>1.3205333333333333</v>
      </c>
    </row>
    <row r="61" spans="1:20" x14ac:dyDescent="0.45">
      <c r="A61" s="117"/>
      <c r="B61" s="53" t="s">
        <v>14</v>
      </c>
      <c r="C61" s="78">
        <v>202003</v>
      </c>
      <c r="D61" s="38" t="s">
        <v>1</v>
      </c>
      <c r="E61" s="5" t="s">
        <v>163</v>
      </c>
      <c r="F61" s="78">
        <v>59</v>
      </c>
      <c r="G61" s="79">
        <v>173</v>
      </c>
      <c r="H61" s="78">
        <v>317</v>
      </c>
      <c r="I61" s="80">
        <v>1446</v>
      </c>
      <c r="J61" s="94">
        <f t="shared" si="11"/>
        <v>0.21922544951590595</v>
      </c>
      <c r="K61" s="81">
        <v>0.76029999999999998</v>
      </c>
      <c r="L61" s="81">
        <v>0.6623</v>
      </c>
      <c r="M61" s="82">
        <v>73.299899999999994</v>
      </c>
      <c r="N61" s="79">
        <v>2185</v>
      </c>
      <c r="O61" s="82">
        <v>1.9992000000000001</v>
      </c>
      <c r="P61" s="82">
        <v>1.9996</v>
      </c>
      <c r="Q61" s="82">
        <f t="shared" si="7"/>
        <v>3.9988000000000001</v>
      </c>
      <c r="R61" s="81">
        <f t="shared" si="8"/>
        <v>0.5000500150045013</v>
      </c>
      <c r="S61" s="79">
        <v>743.14</v>
      </c>
      <c r="T61" s="77">
        <f t="shared" si="12"/>
        <v>1.4155047619047618</v>
      </c>
    </row>
    <row r="62" spans="1:20" ht="14.65" thickBot="1" x14ac:dyDescent="0.5">
      <c r="A62" s="114"/>
      <c r="B62" s="68" t="s">
        <v>14</v>
      </c>
      <c r="C62" s="83">
        <v>202005</v>
      </c>
      <c r="D62" s="84" t="s">
        <v>2</v>
      </c>
      <c r="E62" s="83" t="s">
        <v>172</v>
      </c>
      <c r="F62" s="83">
        <v>11</v>
      </c>
      <c r="G62" s="85">
        <v>33</v>
      </c>
      <c r="H62" s="83">
        <v>118</v>
      </c>
      <c r="I62" s="86">
        <v>275</v>
      </c>
      <c r="J62" s="95">
        <f t="shared" si="11"/>
        <v>0.42909090909090908</v>
      </c>
      <c r="K62" s="87">
        <v>0.88980000000000004</v>
      </c>
      <c r="L62" s="87">
        <v>0.79859999999999998</v>
      </c>
      <c r="M62" s="88">
        <v>11.8</v>
      </c>
      <c r="N62" s="85">
        <v>354</v>
      </c>
      <c r="O62" s="88">
        <v>1.6659999999999999</v>
      </c>
      <c r="P62" s="88">
        <v>0</v>
      </c>
      <c r="Q62" s="88">
        <f t="shared" si="7"/>
        <v>1.6659999999999999</v>
      </c>
      <c r="R62" s="87">
        <f t="shared" si="8"/>
        <v>0</v>
      </c>
      <c r="S62" s="85">
        <v>492.01</v>
      </c>
      <c r="T62" s="23">
        <f t="shared" si="12"/>
        <v>0.93716190476190475</v>
      </c>
    </row>
    <row r="63" spans="1:20" x14ac:dyDescent="0.45">
      <c r="A63" s="113" t="s">
        <v>94</v>
      </c>
      <c r="B63" s="105" t="s">
        <v>15</v>
      </c>
      <c r="C63" s="16">
        <v>201705</v>
      </c>
      <c r="D63" s="89" t="s">
        <v>2</v>
      </c>
      <c r="E63" s="16" t="s">
        <v>87</v>
      </c>
      <c r="F63" s="16">
        <v>3</v>
      </c>
      <c r="G63" s="18">
        <v>9</v>
      </c>
      <c r="H63" s="16">
        <v>101</v>
      </c>
      <c r="I63" s="63"/>
      <c r="J63" s="96"/>
      <c r="K63" s="17">
        <v>0.93</v>
      </c>
      <c r="L63" s="17">
        <v>0.91</v>
      </c>
      <c r="M63" s="19">
        <v>10.1</v>
      </c>
      <c r="N63" s="18">
        <v>303</v>
      </c>
      <c r="O63" s="19">
        <v>0.6</v>
      </c>
      <c r="P63" s="19">
        <v>0</v>
      </c>
      <c r="Q63" s="19">
        <f t="shared" si="7"/>
        <v>0.6</v>
      </c>
      <c r="R63" s="17">
        <f t="shared" si="8"/>
        <v>0</v>
      </c>
      <c r="S63" s="18">
        <v>505</v>
      </c>
      <c r="T63" s="17">
        <f>S63/525</f>
        <v>0.96190476190476193</v>
      </c>
    </row>
    <row r="64" spans="1:20" x14ac:dyDescent="0.45">
      <c r="A64" s="117"/>
      <c r="B64" s="53" t="s">
        <v>15</v>
      </c>
      <c r="C64" s="5">
        <v>201707</v>
      </c>
      <c r="D64" s="39" t="s">
        <v>0</v>
      </c>
      <c r="E64" s="5" t="s">
        <v>87</v>
      </c>
      <c r="F64" s="5">
        <v>14</v>
      </c>
      <c r="G64" s="7">
        <v>42</v>
      </c>
      <c r="H64" s="5">
        <v>571</v>
      </c>
      <c r="I64" s="61"/>
      <c r="J64" s="92"/>
      <c r="K64" s="77">
        <v>0.91590000000000005</v>
      </c>
      <c r="L64" s="77">
        <v>0.82</v>
      </c>
      <c r="M64" s="8">
        <v>57.068600000000004</v>
      </c>
      <c r="N64" s="7">
        <v>1614</v>
      </c>
      <c r="O64" s="8">
        <v>1.8</v>
      </c>
      <c r="P64" s="8">
        <v>1</v>
      </c>
      <c r="Q64" s="8">
        <f t="shared" si="7"/>
        <v>2.8</v>
      </c>
      <c r="R64" s="77">
        <f t="shared" si="8"/>
        <v>0.35714285714285715</v>
      </c>
      <c r="S64" s="7">
        <v>611.45000000000005</v>
      </c>
      <c r="T64" s="77">
        <f>S64/525</f>
        <v>1.1646666666666667</v>
      </c>
    </row>
    <row r="65" spans="1:20" x14ac:dyDescent="0.45">
      <c r="A65" s="117"/>
      <c r="B65" s="53" t="s">
        <v>15</v>
      </c>
      <c r="C65" s="5">
        <v>201803</v>
      </c>
      <c r="D65" s="38" t="s">
        <v>1</v>
      </c>
      <c r="E65" s="5" t="s">
        <v>87</v>
      </c>
      <c r="F65" s="5">
        <v>14</v>
      </c>
      <c r="G65" s="7">
        <v>42</v>
      </c>
      <c r="H65" s="5">
        <v>494</v>
      </c>
      <c r="I65" s="61">
        <v>608</v>
      </c>
      <c r="J65" s="92">
        <f t="shared" ref="J65:J72" si="13">H65/I65</f>
        <v>0.8125</v>
      </c>
      <c r="K65" s="77">
        <v>0.93120000000000003</v>
      </c>
      <c r="L65" s="77">
        <v>0.84</v>
      </c>
      <c r="M65" s="8">
        <v>49.371400000000001</v>
      </c>
      <c r="N65" s="7">
        <v>1392</v>
      </c>
      <c r="O65" s="8">
        <v>2</v>
      </c>
      <c r="P65" s="8">
        <v>0.8</v>
      </c>
      <c r="Q65" s="8">
        <f t="shared" si="7"/>
        <v>2.8</v>
      </c>
      <c r="R65" s="77">
        <f t="shared" si="8"/>
        <v>0.28571428571428575</v>
      </c>
      <c r="S65" s="7">
        <v>528.97860000000003</v>
      </c>
      <c r="T65" s="77">
        <f>S65/525</f>
        <v>1.0075782857142859</v>
      </c>
    </row>
    <row r="66" spans="1:20" x14ac:dyDescent="0.45">
      <c r="A66" s="117"/>
      <c r="B66" s="53" t="s">
        <v>15</v>
      </c>
      <c r="C66" s="5">
        <v>201805</v>
      </c>
      <c r="D66" s="38" t="s">
        <v>2</v>
      </c>
      <c r="E66" s="5" t="s">
        <v>161</v>
      </c>
      <c r="F66" s="5">
        <v>3</v>
      </c>
      <c r="G66" s="7">
        <v>9</v>
      </c>
      <c r="H66" s="5">
        <v>117</v>
      </c>
      <c r="I66" s="61">
        <v>148</v>
      </c>
      <c r="J66" s="92">
        <f t="shared" si="13"/>
        <v>0.79054054054054057</v>
      </c>
      <c r="K66" s="77">
        <v>0.94869999999999999</v>
      </c>
      <c r="L66" s="77">
        <v>0.89</v>
      </c>
      <c r="M66" s="8">
        <v>11.7</v>
      </c>
      <c r="N66" s="7">
        <v>351</v>
      </c>
      <c r="O66" s="8">
        <v>0.6</v>
      </c>
      <c r="P66" s="8">
        <v>0</v>
      </c>
      <c r="Q66" s="8">
        <f t="shared" si="7"/>
        <v>0.6</v>
      </c>
      <c r="R66" s="77">
        <f t="shared" si="8"/>
        <v>0</v>
      </c>
      <c r="S66" s="7">
        <v>580.29</v>
      </c>
      <c r="T66" s="77">
        <f>S66/525</f>
        <v>1.1053142857142857</v>
      </c>
    </row>
    <row r="67" spans="1:20" x14ac:dyDescent="0.45">
      <c r="A67" s="117"/>
      <c r="B67" s="53" t="s">
        <v>15</v>
      </c>
      <c r="C67" s="5">
        <v>201807</v>
      </c>
      <c r="D67" s="39" t="s">
        <v>0</v>
      </c>
      <c r="E67" s="5" t="s">
        <v>161</v>
      </c>
      <c r="F67" s="5">
        <v>15</v>
      </c>
      <c r="G67" s="7">
        <v>45</v>
      </c>
      <c r="H67" s="5">
        <v>619</v>
      </c>
      <c r="I67" s="61">
        <v>663</v>
      </c>
      <c r="J67" s="92">
        <f t="shared" si="13"/>
        <v>0.93363499245852188</v>
      </c>
      <c r="K67" s="77">
        <v>0.88849999999999996</v>
      </c>
      <c r="L67" s="77">
        <v>0.82</v>
      </c>
      <c r="M67" s="8">
        <v>61.9</v>
      </c>
      <c r="N67" s="7">
        <v>1857</v>
      </c>
      <c r="O67" s="8">
        <v>2</v>
      </c>
      <c r="P67" s="8">
        <v>1</v>
      </c>
      <c r="Q67" s="8">
        <f t="shared" si="7"/>
        <v>3</v>
      </c>
      <c r="R67" s="77">
        <f t="shared" si="8"/>
        <v>0.33333333333333331</v>
      </c>
      <c r="S67" s="7">
        <v>614.17999999999995</v>
      </c>
      <c r="T67" s="77">
        <f>S67/525</f>
        <v>1.1698666666666666</v>
      </c>
    </row>
    <row r="68" spans="1:20" x14ac:dyDescent="0.45">
      <c r="A68" s="117"/>
      <c r="B68" s="53" t="s">
        <v>15</v>
      </c>
      <c r="C68" s="5">
        <v>201903</v>
      </c>
      <c r="D68" s="38" t="s">
        <v>1</v>
      </c>
      <c r="E68" s="5" t="s">
        <v>161</v>
      </c>
      <c r="F68" s="5">
        <v>16</v>
      </c>
      <c r="G68" s="7">
        <v>48</v>
      </c>
      <c r="H68" s="5">
        <v>537</v>
      </c>
      <c r="I68" s="61">
        <v>711</v>
      </c>
      <c r="J68" s="92">
        <f t="shared" si="13"/>
        <v>0.75527426160337552</v>
      </c>
      <c r="K68" s="77">
        <v>0.92920000000000003</v>
      </c>
      <c r="L68" s="77">
        <v>0.82310000000000005</v>
      </c>
      <c r="M68" s="8">
        <v>53.7</v>
      </c>
      <c r="N68" s="7">
        <v>1611</v>
      </c>
      <c r="O68" s="8">
        <v>2.2000000000000002</v>
      </c>
      <c r="P68" s="8">
        <v>1</v>
      </c>
      <c r="Q68" s="8">
        <f t="shared" si="7"/>
        <v>3.2</v>
      </c>
      <c r="R68" s="77">
        <f t="shared" si="8"/>
        <v>0.3125</v>
      </c>
      <c r="S68" s="7">
        <v>498.71</v>
      </c>
      <c r="T68" s="77">
        <f t="shared" ref="T68:T72" si="14">S68/525</f>
        <v>0.9499238095238095</v>
      </c>
    </row>
    <row r="69" spans="1:20" x14ac:dyDescent="0.45">
      <c r="A69" s="117"/>
      <c r="B69" s="53" t="s">
        <v>15</v>
      </c>
      <c r="C69" s="5">
        <v>201905</v>
      </c>
      <c r="D69" s="38" t="s">
        <v>2</v>
      </c>
      <c r="E69" s="5" t="s">
        <v>163</v>
      </c>
      <c r="F69" s="5">
        <v>6</v>
      </c>
      <c r="G69" s="7">
        <v>18</v>
      </c>
      <c r="H69" s="5">
        <v>229</v>
      </c>
      <c r="I69" s="61">
        <v>288</v>
      </c>
      <c r="J69" s="92">
        <f t="shared" si="13"/>
        <v>0.79513888888888884</v>
      </c>
      <c r="K69" s="77">
        <v>0.9345</v>
      </c>
      <c r="L69" s="77">
        <v>0.82820000000000005</v>
      </c>
      <c r="M69" s="8">
        <v>22.9</v>
      </c>
      <c r="N69" s="7">
        <v>687</v>
      </c>
      <c r="O69" s="8">
        <v>1.2</v>
      </c>
      <c r="P69" s="8">
        <v>0</v>
      </c>
      <c r="Q69" s="8">
        <f t="shared" si="7"/>
        <v>1.2</v>
      </c>
      <c r="R69" s="77">
        <f t="shared" si="8"/>
        <v>0</v>
      </c>
      <c r="S69" s="7">
        <v>571.14</v>
      </c>
      <c r="T69" s="77">
        <f t="shared" si="14"/>
        <v>1.0878857142857143</v>
      </c>
    </row>
    <row r="70" spans="1:20" x14ac:dyDescent="0.45">
      <c r="A70" s="117"/>
      <c r="B70" s="53" t="s">
        <v>15</v>
      </c>
      <c r="C70" s="78">
        <v>201907</v>
      </c>
      <c r="D70" s="39" t="s">
        <v>0</v>
      </c>
      <c r="E70" s="5" t="s">
        <v>163</v>
      </c>
      <c r="F70" s="78">
        <v>17</v>
      </c>
      <c r="G70" s="79">
        <v>51</v>
      </c>
      <c r="H70" s="78">
        <v>519</v>
      </c>
      <c r="I70" s="80">
        <v>711</v>
      </c>
      <c r="J70" s="94">
        <f t="shared" si="13"/>
        <v>0.72995780590717296</v>
      </c>
      <c r="K70" s="81">
        <v>0.8478</v>
      </c>
      <c r="L70" s="81">
        <v>0.75680000000000003</v>
      </c>
      <c r="M70" s="82">
        <v>51.9</v>
      </c>
      <c r="N70" s="79">
        <v>1557</v>
      </c>
      <c r="O70" s="82">
        <v>2.4</v>
      </c>
      <c r="P70" s="82">
        <v>1</v>
      </c>
      <c r="Q70" s="82">
        <f t="shared" si="7"/>
        <v>3.4</v>
      </c>
      <c r="R70" s="81">
        <f t="shared" si="8"/>
        <v>0.29411764705882354</v>
      </c>
      <c r="S70" s="79">
        <v>453.73</v>
      </c>
      <c r="T70" s="77">
        <f t="shared" si="14"/>
        <v>0.86424761904761904</v>
      </c>
    </row>
    <row r="71" spans="1:20" x14ac:dyDescent="0.45">
      <c r="A71" s="117"/>
      <c r="B71" s="53" t="s">
        <v>15</v>
      </c>
      <c r="C71" s="78">
        <v>202003</v>
      </c>
      <c r="D71" s="38" t="s">
        <v>1</v>
      </c>
      <c r="E71" s="5" t="s">
        <v>163</v>
      </c>
      <c r="F71" s="78">
        <v>17</v>
      </c>
      <c r="G71" s="79">
        <v>51</v>
      </c>
      <c r="H71" s="78">
        <v>554</v>
      </c>
      <c r="I71" s="80">
        <v>763</v>
      </c>
      <c r="J71" s="94">
        <f t="shared" si="13"/>
        <v>0.72608125819134994</v>
      </c>
      <c r="K71" s="81">
        <v>0.8448</v>
      </c>
      <c r="L71" s="81">
        <v>0.77500000000000002</v>
      </c>
      <c r="M71" s="82">
        <v>55.4</v>
      </c>
      <c r="N71" s="79">
        <v>1662</v>
      </c>
      <c r="O71" s="82">
        <v>2.4</v>
      </c>
      <c r="P71" s="82">
        <v>1</v>
      </c>
      <c r="Q71" s="82">
        <f t="shared" si="7"/>
        <v>3.4</v>
      </c>
      <c r="R71" s="81">
        <f t="shared" si="8"/>
        <v>0.29411764705882354</v>
      </c>
      <c r="S71" s="79">
        <v>478.49</v>
      </c>
      <c r="T71" s="77">
        <f t="shared" si="14"/>
        <v>0.91140952380952378</v>
      </c>
    </row>
    <row r="72" spans="1:20" ht="14.65" thickBot="1" x14ac:dyDescent="0.5">
      <c r="A72" s="114"/>
      <c r="B72" s="68" t="s">
        <v>15</v>
      </c>
      <c r="C72" s="83">
        <v>202005</v>
      </c>
      <c r="D72" s="22" t="s">
        <v>2</v>
      </c>
      <c r="E72" s="83" t="s">
        <v>172</v>
      </c>
      <c r="F72" s="83">
        <v>6</v>
      </c>
      <c r="G72" s="85">
        <v>18</v>
      </c>
      <c r="H72" s="83">
        <v>240</v>
      </c>
      <c r="I72" s="86">
        <v>250</v>
      </c>
      <c r="J72" s="95">
        <f t="shared" si="13"/>
        <v>0.96</v>
      </c>
      <c r="K72" s="87">
        <v>0.94579999999999997</v>
      </c>
      <c r="L72" s="87">
        <v>0.87919999999999998</v>
      </c>
      <c r="M72" s="88">
        <v>24</v>
      </c>
      <c r="N72" s="85">
        <v>720</v>
      </c>
      <c r="O72" s="88">
        <v>1.2</v>
      </c>
      <c r="P72" s="88">
        <v>0</v>
      </c>
      <c r="Q72" s="88">
        <f t="shared" si="7"/>
        <v>1.2</v>
      </c>
      <c r="R72" s="87">
        <f t="shared" si="8"/>
        <v>0</v>
      </c>
      <c r="S72" s="85">
        <v>595.12</v>
      </c>
      <c r="T72" s="23">
        <f t="shared" si="14"/>
        <v>1.1335619047619048</v>
      </c>
    </row>
    <row r="73" spans="1:20" x14ac:dyDescent="0.45">
      <c r="A73" s="117" t="s">
        <v>95</v>
      </c>
      <c r="B73" s="106" t="s">
        <v>16</v>
      </c>
      <c r="C73" s="11">
        <v>201705</v>
      </c>
      <c r="D73" s="29" t="s">
        <v>2</v>
      </c>
      <c r="E73" s="11" t="s">
        <v>87</v>
      </c>
      <c r="F73" s="11">
        <v>6</v>
      </c>
      <c r="G73" s="13">
        <v>12</v>
      </c>
      <c r="H73" s="11">
        <v>191</v>
      </c>
      <c r="I73" s="62"/>
      <c r="J73" s="93"/>
      <c r="K73" s="76">
        <v>0.93</v>
      </c>
      <c r="L73" s="76">
        <v>0.88</v>
      </c>
      <c r="M73" s="14">
        <v>18.686699999999998</v>
      </c>
      <c r="N73" s="13">
        <v>560.6</v>
      </c>
      <c r="O73" s="14">
        <v>1.05</v>
      </c>
      <c r="P73" s="14">
        <v>0</v>
      </c>
      <c r="Q73" s="14">
        <f t="shared" si="7"/>
        <v>1.05</v>
      </c>
      <c r="R73" s="76">
        <f t="shared" si="8"/>
        <v>0</v>
      </c>
      <c r="S73" s="13">
        <v>533.90480000000002</v>
      </c>
      <c r="T73" s="76">
        <f>S73/525</f>
        <v>1.0169615238095238</v>
      </c>
    </row>
    <row r="74" spans="1:20" x14ac:dyDescent="0.45">
      <c r="A74" s="117"/>
      <c r="B74" s="53" t="s">
        <v>16</v>
      </c>
      <c r="C74" s="20">
        <v>201707</v>
      </c>
      <c r="D74" s="39" t="s">
        <v>0</v>
      </c>
      <c r="E74" s="3" t="s">
        <v>87</v>
      </c>
      <c r="F74" s="5">
        <v>14</v>
      </c>
      <c r="G74" s="7">
        <v>26</v>
      </c>
      <c r="H74" s="5">
        <v>536</v>
      </c>
      <c r="I74" s="61"/>
      <c r="J74" s="92"/>
      <c r="K74" s="6">
        <v>0.89929999999999999</v>
      </c>
      <c r="L74" s="6">
        <v>0.78</v>
      </c>
      <c r="M74" s="8">
        <v>53.533299999999997</v>
      </c>
      <c r="N74" s="7">
        <v>1606</v>
      </c>
      <c r="O74" s="8">
        <v>1.35</v>
      </c>
      <c r="P74" s="8">
        <v>1.2</v>
      </c>
      <c r="Q74" s="8">
        <f t="shared" si="7"/>
        <v>2.5499999999999998</v>
      </c>
      <c r="R74" s="6">
        <f t="shared" si="8"/>
        <v>0.47058823529411764</v>
      </c>
      <c r="S74" s="7">
        <v>629.8039</v>
      </c>
      <c r="T74" s="6">
        <f>S74/525</f>
        <v>1.1996264761904762</v>
      </c>
    </row>
    <row r="75" spans="1:20" x14ac:dyDescent="0.45">
      <c r="A75" s="117"/>
      <c r="B75" s="53" t="s">
        <v>16</v>
      </c>
      <c r="C75" s="5">
        <v>201803</v>
      </c>
      <c r="D75" s="15" t="s">
        <v>1</v>
      </c>
      <c r="E75" s="5" t="s">
        <v>87</v>
      </c>
      <c r="F75" s="5">
        <v>13</v>
      </c>
      <c r="G75" s="7">
        <v>27</v>
      </c>
      <c r="H75" s="5">
        <v>486</v>
      </c>
      <c r="I75" s="61">
        <v>540</v>
      </c>
      <c r="J75" s="92">
        <f t="shared" ref="J75:J82" si="15">H75/I75</f>
        <v>0.9</v>
      </c>
      <c r="K75" s="6">
        <v>0.93420000000000003</v>
      </c>
      <c r="L75" s="6">
        <v>0.83</v>
      </c>
      <c r="M75" s="8">
        <v>48.6</v>
      </c>
      <c r="N75" s="7">
        <v>1458</v>
      </c>
      <c r="O75" s="8">
        <v>1.2</v>
      </c>
      <c r="P75" s="8">
        <v>1.1000000000000001</v>
      </c>
      <c r="Q75" s="8">
        <f t="shared" ref="Q75:Q106" si="16">O75+P75</f>
        <v>2.2999999999999998</v>
      </c>
      <c r="R75" s="6">
        <f t="shared" ref="R75:R106" si="17">P75/Q75</f>
        <v>0.47826086956521746</v>
      </c>
      <c r="S75" s="7">
        <v>633.91</v>
      </c>
      <c r="T75" s="6">
        <f>S75/525</f>
        <v>1.2074476190476189</v>
      </c>
    </row>
    <row r="76" spans="1:20" x14ac:dyDescent="0.45">
      <c r="A76" s="117"/>
      <c r="B76" s="53" t="s">
        <v>16</v>
      </c>
      <c r="C76" s="5">
        <v>201805</v>
      </c>
      <c r="D76" s="38" t="s">
        <v>2</v>
      </c>
      <c r="E76" s="5" t="s">
        <v>161</v>
      </c>
      <c r="F76" s="5">
        <v>5</v>
      </c>
      <c r="G76" s="7">
        <v>11</v>
      </c>
      <c r="H76" s="5">
        <v>155</v>
      </c>
      <c r="I76" s="61">
        <v>215</v>
      </c>
      <c r="J76" s="92">
        <f t="shared" si="15"/>
        <v>0.72093023255813948</v>
      </c>
      <c r="K76" s="77">
        <v>0.9677</v>
      </c>
      <c r="L76" s="77">
        <v>0.9</v>
      </c>
      <c r="M76" s="8">
        <v>15.1267</v>
      </c>
      <c r="N76" s="7">
        <v>0</v>
      </c>
      <c r="O76" s="8">
        <v>0.9</v>
      </c>
      <c r="P76" s="8">
        <v>0</v>
      </c>
      <c r="Q76" s="8">
        <f t="shared" si="16"/>
        <v>0.9</v>
      </c>
      <c r="R76" s="77">
        <f t="shared" si="17"/>
        <v>0</v>
      </c>
      <c r="S76" s="7">
        <v>504.22</v>
      </c>
      <c r="T76" s="77">
        <f>S76/525</f>
        <v>0.96041904761904762</v>
      </c>
    </row>
    <row r="77" spans="1:20" x14ac:dyDescent="0.45">
      <c r="A77" s="117"/>
      <c r="B77" s="53" t="s">
        <v>16</v>
      </c>
      <c r="C77" s="5">
        <v>201807</v>
      </c>
      <c r="D77" s="39" t="s">
        <v>0</v>
      </c>
      <c r="E77" s="5" t="s">
        <v>161</v>
      </c>
      <c r="F77" s="5">
        <v>16</v>
      </c>
      <c r="G77" s="7">
        <v>32</v>
      </c>
      <c r="H77" s="5">
        <v>595</v>
      </c>
      <c r="I77" s="61">
        <v>658</v>
      </c>
      <c r="J77" s="92">
        <f t="shared" si="15"/>
        <v>0.9042553191489362</v>
      </c>
      <c r="K77" s="77">
        <v>0.92600000000000005</v>
      </c>
      <c r="L77" s="77">
        <v>0.85</v>
      </c>
      <c r="M77" s="8">
        <v>59.433300000000003</v>
      </c>
      <c r="N77" s="7">
        <v>1783</v>
      </c>
      <c r="O77" s="8">
        <v>2.35</v>
      </c>
      <c r="P77" s="8">
        <v>0.5</v>
      </c>
      <c r="Q77" s="8">
        <f t="shared" si="16"/>
        <v>2.85</v>
      </c>
      <c r="R77" s="77">
        <f t="shared" si="17"/>
        <v>0.17543859649122806</v>
      </c>
      <c r="S77" s="7">
        <v>626.35</v>
      </c>
      <c r="T77" s="77">
        <f>S77/525</f>
        <v>1.1930476190476191</v>
      </c>
    </row>
    <row r="78" spans="1:20" x14ac:dyDescent="0.45">
      <c r="A78" s="117"/>
      <c r="B78" s="53" t="s">
        <v>16</v>
      </c>
      <c r="C78" s="5">
        <v>201903</v>
      </c>
      <c r="D78" s="38" t="s">
        <v>1</v>
      </c>
      <c r="E78" s="5" t="s">
        <v>161</v>
      </c>
      <c r="F78" s="5">
        <v>15</v>
      </c>
      <c r="G78" s="7">
        <v>29</v>
      </c>
      <c r="H78" s="5">
        <v>512</v>
      </c>
      <c r="I78" s="61">
        <v>582</v>
      </c>
      <c r="J78" s="92">
        <f t="shared" si="15"/>
        <v>0.8797250859106529</v>
      </c>
      <c r="K78" s="77">
        <v>0.88480000000000003</v>
      </c>
      <c r="L78" s="77">
        <v>0.83979999999999999</v>
      </c>
      <c r="M78" s="8">
        <v>51.133299999999998</v>
      </c>
      <c r="N78" s="7">
        <v>1534</v>
      </c>
      <c r="O78" s="8">
        <v>1.9</v>
      </c>
      <c r="P78" s="8">
        <v>0.65</v>
      </c>
      <c r="Q78" s="8">
        <f t="shared" si="16"/>
        <v>2.5499999999999998</v>
      </c>
      <c r="R78" s="77">
        <f t="shared" si="17"/>
        <v>0.25490196078431376</v>
      </c>
      <c r="S78" s="7">
        <v>602.34</v>
      </c>
      <c r="T78" s="77">
        <f t="shared" ref="T78" si="18">S78/525</f>
        <v>1.1473142857142857</v>
      </c>
    </row>
    <row r="79" spans="1:20" x14ac:dyDescent="0.45">
      <c r="A79" s="117"/>
      <c r="B79" s="53" t="s">
        <v>16</v>
      </c>
      <c r="C79" s="5">
        <v>201905</v>
      </c>
      <c r="D79" s="38" t="s">
        <v>2</v>
      </c>
      <c r="E79" s="5" t="s">
        <v>163</v>
      </c>
      <c r="F79" s="5">
        <v>5</v>
      </c>
      <c r="G79" s="7">
        <v>11</v>
      </c>
      <c r="H79" s="5">
        <v>180</v>
      </c>
      <c r="I79" s="61">
        <v>215</v>
      </c>
      <c r="J79" s="92">
        <f t="shared" si="15"/>
        <v>0.83720930232558144</v>
      </c>
      <c r="K79" s="77">
        <v>0.96109999999999995</v>
      </c>
      <c r="L79" s="77">
        <v>0.92820000000000003</v>
      </c>
      <c r="M79" s="8">
        <v>17.391500000000001</v>
      </c>
      <c r="N79" s="7">
        <v>165</v>
      </c>
      <c r="O79" s="8">
        <v>0.9</v>
      </c>
      <c r="P79" s="8">
        <v>0</v>
      </c>
      <c r="Q79" s="8">
        <f t="shared" si="16"/>
        <v>0.9</v>
      </c>
      <c r="R79" s="77">
        <f t="shared" si="17"/>
        <v>0</v>
      </c>
      <c r="S79" s="7">
        <v>584.95000000000005</v>
      </c>
      <c r="T79" s="77">
        <f t="shared" ref="T79:T97" si="19">S79/525</f>
        <v>1.1141904761904762</v>
      </c>
    </row>
    <row r="80" spans="1:20" x14ac:dyDescent="0.45">
      <c r="A80" s="117"/>
      <c r="B80" s="53" t="s">
        <v>16</v>
      </c>
      <c r="C80" s="78">
        <v>201907</v>
      </c>
      <c r="D80" s="39" t="s">
        <v>0</v>
      </c>
      <c r="E80" s="5" t="s">
        <v>163</v>
      </c>
      <c r="F80" s="78">
        <v>14</v>
      </c>
      <c r="G80" s="79">
        <v>28</v>
      </c>
      <c r="H80" s="78">
        <v>574</v>
      </c>
      <c r="I80" s="80">
        <v>581</v>
      </c>
      <c r="J80" s="94">
        <f t="shared" si="15"/>
        <v>0.98795180722891562</v>
      </c>
      <c r="K80" s="81">
        <v>0.91459999999999997</v>
      </c>
      <c r="L80" s="81">
        <v>0.8609</v>
      </c>
      <c r="M80" s="82">
        <v>57.4</v>
      </c>
      <c r="N80" s="79">
        <v>1722</v>
      </c>
      <c r="O80" s="82">
        <v>1.3</v>
      </c>
      <c r="P80" s="82">
        <v>1.25</v>
      </c>
      <c r="Q80" s="82">
        <f t="shared" si="16"/>
        <v>2.5499999999999998</v>
      </c>
      <c r="R80" s="81">
        <f t="shared" si="17"/>
        <v>0.49019607843137258</v>
      </c>
      <c r="S80" s="79">
        <v>675.29</v>
      </c>
      <c r="T80" s="77">
        <f t="shared" si="19"/>
        <v>1.2862666666666667</v>
      </c>
    </row>
    <row r="81" spans="1:20" x14ac:dyDescent="0.45">
      <c r="A81" s="117"/>
      <c r="B81" s="53" t="s">
        <v>16</v>
      </c>
      <c r="C81" s="78">
        <v>202003</v>
      </c>
      <c r="D81" s="38" t="s">
        <v>1</v>
      </c>
      <c r="E81" s="5" t="s">
        <v>163</v>
      </c>
      <c r="F81" s="78">
        <v>14</v>
      </c>
      <c r="G81" s="79">
        <v>28</v>
      </c>
      <c r="H81" s="78">
        <v>482</v>
      </c>
      <c r="I81" s="80">
        <v>565</v>
      </c>
      <c r="J81" s="94">
        <f t="shared" si="15"/>
        <v>0.85309734513274338</v>
      </c>
      <c r="K81" s="81">
        <v>0.82989999999999997</v>
      </c>
      <c r="L81" s="81">
        <v>0.8095</v>
      </c>
      <c r="M81" s="82">
        <v>48.2</v>
      </c>
      <c r="N81" s="79">
        <v>1446</v>
      </c>
      <c r="O81" s="82">
        <v>1.7</v>
      </c>
      <c r="P81" s="82">
        <v>0.75</v>
      </c>
      <c r="Q81" s="82">
        <f t="shared" si="16"/>
        <v>2.4500000000000002</v>
      </c>
      <c r="R81" s="81">
        <f t="shared" si="17"/>
        <v>0.30612244897959179</v>
      </c>
      <c r="S81" s="79">
        <v>590.20000000000005</v>
      </c>
      <c r="T81" s="77">
        <f t="shared" si="19"/>
        <v>1.1241904761904762</v>
      </c>
    </row>
    <row r="82" spans="1:20" ht="14.65" thickBot="1" x14ac:dyDescent="0.5">
      <c r="A82" s="114"/>
      <c r="B82" s="68" t="s">
        <v>16</v>
      </c>
      <c r="C82" s="83">
        <v>202005</v>
      </c>
      <c r="D82" s="22" t="s">
        <v>2</v>
      </c>
      <c r="E82" s="83" t="s">
        <v>172</v>
      </c>
      <c r="F82" s="83">
        <v>4</v>
      </c>
      <c r="G82" s="85">
        <v>8</v>
      </c>
      <c r="H82" s="83">
        <v>158</v>
      </c>
      <c r="I82" s="86">
        <v>160</v>
      </c>
      <c r="J82" s="95">
        <f t="shared" si="15"/>
        <v>0.98750000000000004</v>
      </c>
      <c r="K82" s="87">
        <v>0.96199999999999997</v>
      </c>
      <c r="L82" s="87">
        <v>0.94940000000000002</v>
      </c>
      <c r="M82" s="88">
        <v>12.466699999999999</v>
      </c>
      <c r="N82" s="85">
        <v>374</v>
      </c>
      <c r="O82" s="88">
        <v>0.7</v>
      </c>
      <c r="P82" s="88">
        <v>0</v>
      </c>
      <c r="Q82" s="88">
        <f t="shared" si="16"/>
        <v>0.7</v>
      </c>
      <c r="R82" s="87">
        <f t="shared" si="17"/>
        <v>0</v>
      </c>
      <c r="S82" s="85">
        <v>656.45</v>
      </c>
      <c r="T82" s="23">
        <f t="shared" si="19"/>
        <v>1.2503809523809524</v>
      </c>
    </row>
    <row r="83" spans="1:20" x14ac:dyDescent="0.45">
      <c r="A83" s="113" t="s">
        <v>96</v>
      </c>
      <c r="B83" s="105" t="s">
        <v>17</v>
      </c>
      <c r="C83" s="16">
        <v>201705</v>
      </c>
      <c r="D83" s="89" t="s">
        <v>2</v>
      </c>
      <c r="E83" s="16" t="s">
        <v>87</v>
      </c>
      <c r="F83" s="16">
        <v>13</v>
      </c>
      <c r="G83" s="18">
        <v>45</v>
      </c>
      <c r="H83" s="16">
        <v>315</v>
      </c>
      <c r="I83" s="63"/>
      <c r="J83" s="96"/>
      <c r="K83" s="17">
        <v>0.88</v>
      </c>
      <c r="L83" s="17">
        <v>0.82</v>
      </c>
      <c r="M83" s="19">
        <v>49.523299999999999</v>
      </c>
      <c r="N83" s="18">
        <v>1485.7</v>
      </c>
      <c r="O83" s="19">
        <v>3.6164000000000001</v>
      </c>
      <c r="P83" s="19">
        <v>0</v>
      </c>
      <c r="Q83" s="19">
        <f t="shared" si="16"/>
        <v>3.6164000000000001</v>
      </c>
      <c r="R83" s="17">
        <f t="shared" si="17"/>
        <v>0</v>
      </c>
      <c r="S83" s="18">
        <v>410.8229</v>
      </c>
      <c r="T83" s="17">
        <f t="shared" si="19"/>
        <v>0.78251980952380951</v>
      </c>
    </row>
    <row r="84" spans="1:20" x14ac:dyDescent="0.45">
      <c r="A84" s="117"/>
      <c r="B84" s="53" t="s">
        <v>17</v>
      </c>
      <c r="C84" s="20">
        <v>201707</v>
      </c>
      <c r="D84" s="39" t="s">
        <v>0</v>
      </c>
      <c r="E84" s="3" t="s">
        <v>87</v>
      </c>
      <c r="F84" s="5">
        <v>41</v>
      </c>
      <c r="G84" s="7">
        <v>167</v>
      </c>
      <c r="H84" s="5">
        <v>1053</v>
      </c>
      <c r="I84" s="61"/>
      <c r="J84" s="92"/>
      <c r="K84" s="77">
        <v>0.85570000000000002</v>
      </c>
      <c r="L84" s="77">
        <v>0.74</v>
      </c>
      <c r="M84" s="8">
        <v>215.76669999999999</v>
      </c>
      <c r="N84" s="7">
        <v>6473</v>
      </c>
      <c r="O84" s="8">
        <v>7.4164000000000003</v>
      </c>
      <c r="P84" s="8">
        <v>3.5497999999999998</v>
      </c>
      <c r="Q84" s="8">
        <f t="shared" si="16"/>
        <v>10.966200000000001</v>
      </c>
      <c r="R84" s="77">
        <f t="shared" si="17"/>
        <v>0.32370374423227732</v>
      </c>
      <c r="S84" s="13">
        <v>590.26829999999995</v>
      </c>
      <c r="T84" s="76">
        <f t="shared" si="19"/>
        <v>1.1243205714285713</v>
      </c>
    </row>
    <row r="85" spans="1:20" x14ac:dyDescent="0.45">
      <c r="A85" s="117"/>
      <c r="B85" s="53" t="s">
        <v>17</v>
      </c>
      <c r="C85" s="5">
        <v>201803</v>
      </c>
      <c r="D85" s="15" t="s">
        <v>1</v>
      </c>
      <c r="E85" s="5" t="s">
        <v>87</v>
      </c>
      <c r="F85" s="5">
        <v>38</v>
      </c>
      <c r="G85" s="7">
        <v>157</v>
      </c>
      <c r="H85" s="5">
        <v>868</v>
      </c>
      <c r="I85" s="61">
        <v>953</v>
      </c>
      <c r="J85" s="92">
        <f t="shared" ref="J85:J92" si="20">H85/I85</f>
        <v>0.91080797481636933</v>
      </c>
      <c r="K85" s="77">
        <v>0.84699999999999998</v>
      </c>
      <c r="L85" s="77">
        <v>0.73</v>
      </c>
      <c r="M85" s="8">
        <v>181.16669999999999</v>
      </c>
      <c r="N85" s="7">
        <v>5434</v>
      </c>
      <c r="O85" s="8">
        <v>6.6162999999999998</v>
      </c>
      <c r="P85" s="8">
        <v>3.6164000000000001</v>
      </c>
      <c r="Q85" s="8">
        <f t="shared" si="16"/>
        <v>10.232699999999999</v>
      </c>
      <c r="R85" s="77">
        <f t="shared" si="17"/>
        <v>0.3534160094598689</v>
      </c>
      <c r="S85" s="7">
        <v>533.29</v>
      </c>
      <c r="T85" s="76">
        <f t="shared" si="19"/>
        <v>1.0157904761904761</v>
      </c>
    </row>
    <row r="86" spans="1:20" x14ac:dyDescent="0.45">
      <c r="A86" s="117"/>
      <c r="B86" s="53" t="s">
        <v>17</v>
      </c>
      <c r="C86" s="5">
        <v>201805</v>
      </c>
      <c r="D86" s="38" t="s">
        <v>2</v>
      </c>
      <c r="E86" s="5" t="s">
        <v>161</v>
      </c>
      <c r="F86" s="5">
        <v>11</v>
      </c>
      <c r="G86" s="7">
        <v>38</v>
      </c>
      <c r="H86" s="5">
        <v>291</v>
      </c>
      <c r="I86" s="61">
        <v>350</v>
      </c>
      <c r="J86" s="92">
        <f t="shared" si="20"/>
        <v>0.83142857142857141</v>
      </c>
      <c r="K86" s="77">
        <v>0.86250000000000004</v>
      </c>
      <c r="L86" s="77">
        <v>0.8</v>
      </c>
      <c r="M86" s="8">
        <v>46.4604</v>
      </c>
      <c r="N86" s="7">
        <v>415</v>
      </c>
      <c r="O86" s="8">
        <v>3.1998000000000002</v>
      </c>
      <c r="P86" s="8">
        <v>0</v>
      </c>
      <c r="Q86" s="8">
        <f t="shared" si="16"/>
        <v>3.1998000000000002</v>
      </c>
      <c r="R86" s="77">
        <f t="shared" si="17"/>
        <v>0</v>
      </c>
      <c r="S86" s="7">
        <v>462.93</v>
      </c>
      <c r="T86" s="77">
        <f t="shared" si="19"/>
        <v>0.88177142857142854</v>
      </c>
    </row>
    <row r="87" spans="1:20" x14ac:dyDescent="0.45">
      <c r="A87" s="117"/>
      <c r="B87" s="53" t="s">
        <v>17</v>
      </c>
      <c r="C87" s="5">
        <v>201807</v>
      </c>
      <c r="D87" s="39" t="s">
        <v>0</v>
      </c>
      <c r="E87" s="5" t="s">
        <v>161</v>
      </c>
      <c r="F87" s="5">
        <v>40</v>
      </c>
      <c r="G87" s="7">
        <v>165</v>
      </c>
      <c r="H87" s="5">
        <v>939</v>
      </c>
      <c r="I87" s="61">
        <v>1036</v>
      </c>
      <c r="J87" s="92">
        <f t="shared" si="20"/>
        <v>0.90637065637065639</v>
      </c>
      <c r="K87" s="77">
        <v>0.89180000000000004</v>
      </c>
      <c r="L87" s="77">
        <v>0.77</v>
      </c>
      <c r="M87" s="8">
        <v>195.63319999999999</v>
      </c>
      <c r="N87" s="7">
        <v>5869</v>
      </c>
      <c r="O87" s="8">
        <v>7.0830000000000002</v>
      </c>
      <c r="P87" s="8">
        <v>3.0998000000000001</v>
      </c>
      <c r="Q87" s="8">
        <f t="shared" si="16"/>
        <v>10.1828</v>
      </c>
      <c r="R87" s="77">
        <f t="shared" si="17"/>
        <v>0.30441528852574928</v>
      </c>
      <c r="S87" s="7">
        <v>577.64</v>
      </c>
      <c r="T87" s="77">
        <f t="shared" si="19"/>
        <v>1.1002666666666667</v>
      </c>
    </row>
    <row r="88" spans="1:20" x14ac:dyDescent="0.45">
      <c r="A88" s="117"/>
      <c r="B88" s="53" t="s">
        <v>17</v>
      </c>
      <c r="C88" s="5">
        <v>201903</v>
      </c>
      <c r="D88" s="38" t="s">
        <v>1</v>
      </c>
      <c r="E88" s="5" t="s">
        <v>161</v>
      </c>
      <c r="F88" s="5">
        <v>34</v>
      </c>
      <c r="G88" s="7">
        <v>141</v>
      </c>
      <c r="H88" s="5">
        <v>827</v>
      </c>
      <c r="I88" s="61">
        <v>854</v>
      </c>
      <c r="J88" s="92">
        <f t="shared" si="20"/>
        <v>0.96838407494145196</v>
      </c>
      <c r="K88" s="77">
        <v>0.873</v>
      </c>
      <c r="L88" s="77">
        <v>0.75690000000000002</v>
      </c>
      <c r="M88" s="8">
        <v>169.90479999999999</v>
      </c>
      <c r="N88" s="7">
        <v>5020</v>
      </c>
      <c r="O88" s="8">
        <v>6.7728999999999999</v>
      </c>
      <c r="P88" s="8">
        <v>2.5497999999999998</v>
      </c>
      <c r="Q88" s="8">
        <f t="shared" si="16"/>
        <v>9.3226999999999993</v>
      </c>
      <c r="R88" s="77">
        <f t="shared" si="17"/>
        <v>0.27350445686335506</v>
      </c>
      <c r="S88" s="7">
        <v>550.45000000000005</v>
      </c>
      <c r="T88" s="77">
        <f t="shared" si="19"/>
        <v>1.0484761904761906</v>
      </c>
    </row>
    <row r="89" spans="1:20" x14ac:dyDescent="0.45">
      <c r="A89" s="117"/>
      <c r="B89" s="53" t="s">
        <v>17</v>
      </c>
      <c r="C89" s="5">
        <v>201905</v>
      </c>
      <c r="D89" s="38" t="s">
        <v>2</v>
      </c>
      <c r="E89" s="5" t="s">
        <v>163</v>
      </c>
      <c r="F89" s="5">
        <v>13</v>
      </c>
      <c r="G89" s="7">
        <v>49</v>
      </c>
      <c r="H89" s="5">
        <v>303</v>
      </c>
      <c r="I89" s="61">
        <v>376</v>
      </c>
      <c r="J89" s="92">
        <f t="shared" si="20"/>
        <v>0.80585106382978722</v>
      </c>
      <c r="K89" s="77">
        <v>0.85150000000000003</v>
      </c>
      <c r="L89" s="77">
        <v>0.76549999999999996</v>
      </c>
      <c r="M89" s="8">
        <v>49.410400000000003</v>
      </c>
      <c r="N89" s="7">
        <v>554</v>
      </c>
      <c r="O89" s="8">
        <v>3.3997999999999999</v>
      </c>
      <c r="P89" s="8">
        <v>0</v>
      </c>
      <c r="Q89" s="8">
        <f t="shared" si="16"/>
        <v>3.3997999999999999</v>
      </c>
      <c r="R89" s="77">
        <f t="shared" si="17"/>
        <v>0</v>
      </c>
      <c r="S89" s="7">
        <v>489</v>
      </c>
      <c r="T89" s="77">
        <f t="shared" si="19"/>
        <v>0.93142857142857138</v>
      </c>
    </row>
    <row r="90" spans="1:20" x14ac:dyDescent="0.45">
      <c r="A90" s="117"/>
      <c r="B90" s="53" t="s">
        <v>17</v>
      </c>
      <c r="C90" s="78">
        <v>201907</v>
      </c>
      <c r="D90" s="39" t="s">
        <v>0</v>
      </c>
      <c r="E90" s="5" t="s">
        <v>163</v>
      </c>
      <c r="F90" s="78">
        <v>44</v>
      </c>
      <c r="G90" s="79">
        <v>176</v>
      </c>
      <c r="H90" s="78">
        <v>973</v>
      </c>
      <c r="I90" s="80">
        <v>1070</v>
      </c>
      <c r="J90" s="94">
        <f t="shared" si="20"/>
        <v>0.90934579439252339</v>
      </c>
      <c r="K90" s="81">
        <v>0.87870000000000004</v>
      </c>
      <c r="L90" s="81">
        <v>0.77929999999999999</v>
      </c>
      <c r="M90" s="82">
        <v>197.1001</v>
      </c>
      <c r="N90" s="79">
        <v>5913</v>
      </c>
      <c r="O90" s="82">
        <v>5.9997999999999996</v>
      </c>
      <c r="P90" s="82">
        <v>4.883</v>
      </c>
      <c r="Q90" s="82">
        <f t="shared" si="16"/>
        <v>10.8828</v>
      </c>
      <c r="R90" s="81">
        <f t="shared" si="17"/>
        <v>0.44868967545117067</v>
      </c>
      <c r="S90" s="79">
        <v>551.11</v>
      </c>
      <c r="T90" s="77">
        <f t="shared" si="19"/>
        <v>1.0497333333333334</v>
      </c>
    </row>
    <row r="91" spans="1:20" x14ac:dyDescent="0.45">
      <c r="A91" s="117"/>
      <c r="B91" s="53" t="s">
        <v>17</v>
      </c>
      <c r="C91" s="78">
        <v>202003</v>
      </c>
      <c r="D91" s="38" t="s">
        <v>1</v>
      </c>
      <c r="E91" s="5" t="s">
        <v>163</v>
      </c>
      <c r="F91" s="78">
        <v>37</v>
      </c>
      <c r="G91" s="79">
        <v>143</v>
      </c>
      <c r="H91" s="78">
        <v>763</v>
      </c>
      <c r="I91" s="80">
        <v>860</v>
      </c>
      <c r="J91" s="94">
        <f t="shared" si="20"/>
        <v>0.88720930232558137</v>
      </c>
      <c r="K91" s="81">
        <v>0.82699999999999996</v>
      </c>
      <c r="L91" s="81">
        <v>0.80759999999999998</v>
      </c>
      <c r="M91" s="82">
        <v>156.56659999999999</v>
      </c>
      <c r="N91" s="79">
        <v>4697</v>
      </c>
      <c r="O91" s="82">
        <v>5.5498000000000003</v>
      </c>
      <c r="P91" s="82">
        <v>3.383</v>
      </c>
      <c r="Q91" s="82">
        <f t="shared" si="16"/>
        <v>8.9328000000000003</v>
      </c>
      <c r="R91" s="81">
        <f t="shared" si="17"/>
        <v>0.37871663979939102</v>
      </c>
      <c r="S91" s="79">
        <v>530.33000000000004</v>
      </c>
      <c r="T91" s="77">
        <f t="shared" si="19"/>
        <v>1.0101523809523811</v>
      </c>
    </row>
    <row r="92" spans="1:20" ht="14.65" thickBot="1" x14ac:dyDescent="0.5">
      <c r="A92" s="114"/>
      <c r="B92" s="68" t="s">
        <v>17</v>
      </c>
      <c r="C92" s="83">
        <v>202005</v>
      </c>
      <c r="D92" s="22" t="s">
        <v>2</v>
      </c>
      <c r="E92" s="83" t="s">
        <v>172</v>
      </c>
      <c r="F92" s="83">
        <v>9</v>
      </c>
      <c r="G92" s="85">
        <v>31</v>
      </c>
      <c r="H92" s="83">
        <v>277</v>
      </c>
      <c r="I92" s="86">
        <v>315</v>
      </c>
      <c r="J92" s="95">
        <f t="shared" si="20"/>
        <v>0.87936507936507935</v>
      </c>
      <c r="K92" s="87">
        <v>0.92059999999999997</v>
      </c>
      <c r="L92" s="87">
        <v>0.83809999999999996</v>
      </c>
      <c r="M92" s="88">
        <v>34.4666</v>
      </c>
      <c r="N92" s="85">
        <v>1034</v>
      </c>
      <c r="O92" s="88">
        <v>2.5</v>
      </c>
      <c r="P92" s="88">
        <v>0</v>
      </c>
      <c r="Q92" s="88">
        <f t="shared" si="16"/>
        <v>2.5</v>
      </c>
      <c r="R92" s="87">
        <f t="shared" si="17"/>
        <v>0</v>
      </c>
      <c r="S92" s="85">
        <v>583.77</v>
      </c>
      <c r="T92" s="23">
        <f t="shared" si="19"/>
        <v>1.1119428571428571</v>
      </c>
    </row>
    <row r="93" spans="1:20" x14ac:dyDescent="0.45">
      <c r="A93" s="113" t="s">
        <v>97</v>
      </c>
      <c r="B93" s="105" t="s">
        <v>18</v>
      </c>
      <c r="C93" s="16">
        <v>201705</v>
      </c>
      <c r="D93" s="89" t="s">
        <v>2</v>
      </c>
      <c r="E93" s="16" t="s">
        <v>87</v>
      </c>
      <c r="F93" s="16">
        <v>0</v>
      </c>
      <c r="G93" s="18">
        <v>0</v>
      </c>
      <c r="H93" s="16">
        <v>0</v>
      </c>
      <c r="I93" s="63"/>
      <c r="J93" s="96"/>
      <c r="K93" s="17">
        <v>0</v>
      </c>
      <c r="L93" s="17">
        <v>0</v>
      </c>
      <c r="M93" s="19">
        <v>0</v>
      </c>
      <c r="N93" s="18">
        <v>0</v>
      </c>
      <c r="O93" s="19">
        <v>0</v>
      </c>
      <c r="P93" s="19">
        <v>0</v>
      </c>
      <c r="Q93" s="19">
        <f t="shared" si="16"/>
        <v>0</v>
      </c>
      <c r="R93" s="17">
        <v>0</v>
      </c>
      <c r="S93" s="59">
        <v>0</v>
      </c>
      <c r="T93" s="57">
        <f t="shared" si="19"/>
        <v>0</v>
      </c>
    </row>
    <row r="94" spans="1:20" x14ac:dyDescent="0.45">
      <c r="A94" s="117"/>
      <c r="B94" s="53" t="s">
        <v>18</v>
      </c>
      <c r="C94" s="20">
        <v>201707</v>
      </c>
      <c r="D94" s="39" t="s">
        <v>0</v>
      </c>
      <c r="E94" s="3" t="s">
        <v>87</v>
      </c>
      <c r="F94" s="5">
        <v>5</v>
      </c>
      <c r="G94" s="7">
        <v>15</v>
      </c>
      <c r="H94" s="5">
        <v>43</v>
      </c>
      <c r="I94" s="61"/>
      <c r="J94" s="92"/>
      <c r="K94" s="77">
        <v>0.81399999999999995</v>
      </c>
      <c r="L94" s="77">
        <v>0.77</v>
      </c>
      <c r="M94" s="8">
        <v>8</v>
      </c>
      <c r="N94" s="7">
        <v>240</v>
      </c>
      <c r="O94" s="8">
        <v>0.2167</v>
      </c>
      <c r="P94" s="8">
        <v>0.7167</v>
      </c>
      <c r="Q94" s="8">
        <f t="shared" si="16"/>
        <v>0.93340000000000001</v>
      </c>
      <c r="R94" s="77">
        <f>P94/Q94</f>
        <v>0.76783801157060205</v>
      </c>
      <c r="S94" s="7">
        <v>257.12450000000001</v>
      </c>
      <c r="T94" s="76">
        <f t="shared" si="19"/>
        <v>0.48976095238095241</v>
      </c>
    </row>
    <row r="95" spans="1:20" x14ac:dyDescent="0.45">
      <c r="A95" s="117"/>
      <c r="B95" s="53" t="s">
        <v>18</v>
      </c>
      <c r="C95" s="5">
        <v>201803</v>
      </c>
      <c r="D95" s="38" t="s">
        <v>1</v>
      </c>
      <c r="E95" s="5" t="s">
        <v>87</v>
      </c>
      <c r="F95" s="5">
        <v>5</v>
      </c>
      <c r="G95" s="7">
        <v>13</v>
      </c>
      <c r="H95" s="5">
        <v>27</v>
      </c>
      <c r="I95" s="61">
        <v>95</v>
      </c>
      <c r="J95" s="92">
        <f>H95/I95</f>
        <v>0.28421052631578947</v>
      </c>
      <c r="K95" s="77">
        <v>0.81479999999999997</v>
      </c>
      <c r="L95" s="77">
        <v>0.81</v>
      </c>
      <c r="M95" s="8">
        <v>3.1</v>
      </c>
      <c r="N95" s="7">
        <v>93</v>
      </c>
      <c r="O95" s="8">
        <v>0.56669999999999998</v>
      </c>
      <c r="P95" s="8">
        <v>0.35</v>
      </c>
      <c r="Q95" s="8">
        <f t="shared" si="16"/>
        <v>0.91669999999999996</v>
      </c>
      <c r="R95" s="77">
        <f>P95/Q95</f>
        <v>0.38180429802552635</v>
      </c>
      <c r="S95" s="7">
        <v>131.84</v>
      </c>
      <c r="T95" s="77">
        <f t="shared" si="19"/>
        <v>0.25112380952380953</v>
      </c>
    </row>
    <row r="96" spans="1:20" x14ac:dyDescent="0.45">
      <c r="A96" s="117"/>
      <c r="B96" s="53" t="s">
        <v>18</v>
      </c>
      <c r="C96" s="5">
        <v>201805</v>
      </c>
      <c r="D96" s="38" t="s">
        <v>2</v>
      </c>
      <c r="E96" s="5" t="s">
        <v>161</v>
      </c>
      <c r="F96" s="5">
        <v>0</v>
      </c>
      <c r="G96" s="7">
        <v>0</v>
      </c>
      <c r="H96" s="5">
        <v>0</v>
      </c>
      <c r="I96" s="61">
        <v>0</v>
      </c>
      <c r="J96" s="92">
        <v>0</v>
      </c>
      <c r="K96" s="77">
        <v>0</v>
      </c>
      <c r="L96" s="77">
        <v>0</v>
      </c>
      <c r="M96" s="8">
        <v>0</v>
      </c>
      <c r="N96" s="7">
        <v>0</v>
      </c>
      <c r="O96" s="8">
        <v>0</v>
      </c>
      <c r="P96" s="8">
        <v>0</v>
      </c>
      <c r="Q96" s="8">
        <f t="shared" si="16"/>
        <v>0</v>
      </c>
      <c r="R96" s="77">
        <v>0</v>
      </c>
      <c r="S96" s="7">
        <v>0</v>
      </c>
      <c r="T96" s="77">
        <f t="shared" si="19"/>
        <v>0</v>
      </c>
    </row>
    <row r="97" spans="1:20" x14ac:dyDescent="0.45">
      <c r="A97" s="117"/>
      <c r="B97" s="53" t="s">
        <v>18</v>
      </c>
      <c r="C97" s="5">
        <v>201807</v>
      </c>
      <c r="D97" s="39" t="s">
        <v>0</v>
      </c>
      <c r="E97" s="5" t="s">
        <v>161</v>
      </c>
      <c r="F97" s="5">
        <v>3</v>
      </c>
      <c r="G97" s="7">
        <v>9</v>
      </c>
      <c r="H97" s="5">
        <v>27</v>
      </c>
      <c r="I97" s="61">
        <v>61</v>
      </c>
      <c r="J97" s="92">
        <f>H97/I97</f>
        <v>0.44262295081967212</v>
      </c>
      <c r="K97" s="77">
        <v>0.96299999999999997</v>
      </c>
      <c r="L97" s="77">
        <v>0.81</v>
      </c>
      <c r="M97" s="8">
        <v>5.3</v>
      </c>
      <c r="N97" s="7">
        <v>159</v>
      </c>
      <c r="O97" s="8">
        <v>0.2167</v>
      </c>
      <c r="P97" s="8">
        <v>0.7167</v>
      </c>
      <c r="Q97" s="8">
        <f t="shared" si="16"/>
        <v>0.93340000000000001</v>
      </c>
      <c r="R97" s="77">
        <f>P97/Q97</f>
        <v>0.76783801157060205</v>
      </c>
      <c r="S97" s="7">
        <v>170.34</v>
      </c>
      <c r="T97" s="77">
        <f t="shared" si="19"/>
        <v>0.32445714285714289</v>
      </c>
    </row>
    <row r="98" spans="1:20" x14ac:dyDescent="0.45">
      <c r="A98" s="117"/>
      <c r="B98" s="53" t="s">
        <v>18</v>
      </c>
      <c r="C98" s="5">
        <v>201903</v>
      </c>
      <c r="D98" s="38" t="s">
        <v>1</v>
      </c>
      <c r="E98" s="5" t="s">
        <v>161</v>
      </c>
      <c r="F98" s="5">
        <v>4</v>
      </c>
      <c r="G98" s="7">
        <v>10</v>
      </c>
      <c r="H98" s="5">
        <v>22</v>
      </c>
      <c r="I98" s="61">
        <v>85</v>
      </c>
      <c r="J98" s="92">
        <f>H98/I98</f>
        <v>0.25882352941176473</v>
      </c>
      <c r="K98" s="77">
        <v>0.90910000000000002</v>
      </c>
      <c r="L98" s="77">
        <v>0.86360000000000003</v>
      </c>
      <c r="M98" s="8">
        <v>2.4666999999999999</v>
      </c>
      <c r="N98" s="7">
        <v>74</v>
      </c>
      <c r="O98" s="8">
        <v>0.91669999999999996</v>
      </c>
      <c r="P98" s="8">
        <v>0</v>
      </c>
      <c r="Q98" s="8">
        <f t="shared" si="16"/>
        <v>0.91669999999999996</v>
      </c>
      <c r="R98" s="77">
        <f>P98/Q98</f>
        <v>0</v>
      </c>
      <c r="S98" s="7">
        <v>15.38</v>
      </c>
      <c r="T98" s="77">
        <f t="shared" ref="T98:T100" si="21">S98/525</f>
        <v>2.9295238095238096E-2</v>
      </c>
    </row>
    <row r="99" spans="1:20" x14ac:dyDescent="0.45">
      <c r="A99" s="117"/>
      <c r="B99" s="53" t="s">
        <v>18</v>
      </c>
      <c r="C99" s="5">
        <v>201905</v>
      </c>
      <c r="D99" s="38" t="s">
        <v>2</v>
      </c>
      <c r="E99" s="5" t="s">
        <v>163</v>
      </c>
      <c r="F99" s="5">
        <v>1</v>
      </c>
      <c r="G99" s="7">
        <v>0.5</v>
      </c>
      <c r="H99" s="5">
        <v>26</v>
      </c>
      <c r="I99" s="61">
        <v>24</v>
      </c>
      <c r="J99" s="92">
        <f>H99/I99</f>
        <v>1.0833333333333333</v>
      </c>
      <c r="K99" s="77">
        <v>1.0385</v>
      </c>
      <c r="L99" s="77">
        <v>1</v>
      </c>
      <c r="M99" s="8">
        <v>1.3332999999999999</v>
      </c>
      <c r="N99" s="7">
        <v>0</v>
      </c>
      <c r="O99" s="8">
        <v>7.4999999999999997E-2</v>
      </c>
      <c r="P99" s="8">
        <v>0</v>
      </c>
      <c r="Q99" s="8">
        <f t="shared" si="16"/>
        <v>7.4999999999999997E-2</v>
      </c>
      <c r="R99" s="77">
        <f>P99/Q99</f>
        <v>0</v>
      </c>
      <c r="S99" s="7">
        <v>515.04999999999995</v>
      </c>
      <c r="T99" s="77">
        <f t="shared" si="21"/>
        <v>0.98104761904761895</v>
      </c>
    </row>
    <row r="100" spans="1:20" x14ac:dyDescent="0.45">
      <c r="A100" s="117"/>
      <c r="B100" s="53" t="s">
        <v>18</v>
      </c>
      <c r="C100" s="78">
        <v>201907</v>
      </c>
      <c r="D100" s="39" t="s">
        <v>0</v>
      </c>
      <c r="E100" s="5" t="s">
        <v>163</v>
      </c>
      <c r="F100" s="78">
        <v>1</v>
      </c>
      <c r="G100" s="79">
        <v>2</v>
      </c>
      <c r="H100" s="78">
        <v>0</v>
      </c>
      <c r="I100" s="80">
        <v>0</v>
      </c>
      <c r="J100" s="94">
        <v>0</v>
      </c>
      <c r="K100" s="81">
        <v>0</v>
      </c>
      <c r="L100" s="81">
        <v>0.85709999999999997</v>
      </c>
      <c r="M100" s="82">
        <v>0</v>
      </c>
      <c r="N100" s="79">
        <v>0</v>
      </c>
      <c r="O100" s="82">
        <v>0</v>
      </c>
      <c r="P100" s="82">
        <v>0</v>
      </c>
      <c r="Q100" s="82">
        <v>0</v>
      </c>
      <c r="R100" s="81">
        <v>0</v>
      </c>
      <c r="S100" s="79">
        <v>0</v>
      </c>
      <c r="T100" s="77">
        <f t="shared" si="21"/>
        <v>0</v>
      </c>
    </row>
    <row r="101" spans="1:20" x14ac:dyDescent="0.45">
      <c r="A101" s="117"/>
      <c r="B101" s="53" t="s">
        <v>18</v>
      </c>
      <c r="C101" s="78">
        <v>202003</v>
      </c>
      <c r="D101" s="38" t="s">
        <v>1</v>
      </c>
      <c r="E101" s="5" t="s">
        <v>163</v>
      </c>
      <c r="F101" s="78">
        <v>1</v>
      </c>
      <c r="G101" s="79">
        <v>2</v>
      </c>
      <c r="H101" s="78">
        <v>1</v>
      </c>
      <c r="I101" s="80">
        <v>7</v>
      </c>
      <c r="J101" s="94">
        <f>H101/I101</f>
        <v>0.14285714285714285</v>
      </c>
      <c r="K101" s="81">
        <v>1</v>
      </c>
      <c r="L101" s="81">
        <v>0.76619999999999999</v>
      </c>
      <c r="M101" s="82">
        <v>6.6699999999999995E-2</v>
      </c>
      <c r="N101" s="79">
        <v>2</v>
      </c>
      <c r="O101" s="82">
        <v>0</v>
      </c>
      <c r="P101" s="82">
        <v>0</v>
      </c>
      <c r="Q101" s="82">
        <f t="shared" ref="Q101:Q109" si="22">O101+P101</f>
        <v>0</v>
      </c>
      <c r="R101" s="81">
        <v>0</v>
      </c>
      <c r="S101" s="79">
        <v>0</v>
      </c>
      <c r="T101" s="77">
        <v>0</v>
      </c>
    </row>
    <row r="102" spans="1:20" ht="14.65" thickBot="1" x14ac:dyDescent="0.5">
      <c r="A102" s="114"/>
      <c r="B102" s="68" t="s">
        <v>18</v>
      </c>
      <c r="C102" s="83">
        <v>202005</v>
      </c>
      <c r="D102" s="22" t="s">
        <v>2</v>
      </c>
      <c r="E102" s="83" t="s">
        <v>172</v>
      </c>
      <c r="F102" s="83">
        <v>0</v>
      </c>
      <c r="G102" s="85">
        <v>0</v>
      </c>
      <c r="H102" s="83">
        <v>0</v>
      </c>
      <c r="I102" s="86">
        <v>0</v>
      </c>
      <c r="J102" s="95">
        <v>0</v>
      </c>
      <c r="K102" s="87">
        <v>0</v>
      </c>
      <c r="L102" s="87">
        <v>0</v>
      </c>
      <c r="M102" s="88">
        <v>0</v>
      </c>
      <c r="N102" s="85">
        <v>0</v>
      </c>
      <c r="O102" s="88">
        <v>0</v>
      </c>
      <c r="P102" s="88">
        <v>0</v>
      </c>
      <c r="Q102" s="88">
        <f t="shared" si="22"/>
        <v>0</v>
      </c>
      <c r="R102" s="87">
        <v>0</v>
      </c>
      <c r="S102" s="85">
        <v>0</v>
      </c>
      <c r="T102" s="23">
        <v>0</v>
      </c>
    </row>
    <row r="103" spans="1:20" x14ac:dyDescent="0.45">
      <c r="A103" s="113" t="s">
        <v>98</v>
      </c>
      <c r="B103" s="105" t="s">
        <v>19</v>
      </c>
      <c r="C103" s="16">
        <v>201705</v>
      </c>
      <c r="D103" s="89" t="s">
        <v>2</v>
      </c>
      <c r="E103" s="16" t="s">
        <v>87</v>
      </c>
      <c r="F103" s="16">
        <v>0</v>
      </c>
      <c r="G103" s="18">
        <v>0</v>
      </c>
      <c r="H103" s="16">
        <v>0</v>
      </c>
      <c r="I103" s="63"/>
      <c r="J103" s="96"/>
      <c r="K103" s="17">
        <v>0</v>
      </c>
      <c r="L103" s="17">
        <v>0</v>
      </c>
      <c r="M103" s="19">
        <v>0</v>
      </c>
      <c r="N103" s="18">
        <v>0</v>
      </c>
      <c r="O103" s="19">
        <v>0</v>
      </c>
      <c r="P103" s="19">
        <v>0</v>
      </c>
      <c r="Q103" s="19">
        <f t="shared" si="22"/>
        <v>0</v>
      </c>
      <c r="R103" s="17">
        <v>0</v>
      </c>
      <c r="S103" s="18">
        <v>0</v>
      </c>
      <c r="T103" s="17">
        <f>S103/525</f>
        <v>0</v>
      </c>
    </row>
    <row r="104" spans="1:20" x14ac:dyDescent="0.45">
      <c r="A104" s="117"/>
      <c r="B104" s="53" t="s">
        <v>19</v>
      </c>
      <c r="C104" s="20">
        <v>201707</v>
      </c>
      <c r="D104" s="39" t="s">
        <v>0</v>
      </c>
      <c r="E104" s="3" t="s">
        <v>87</v>
      </c>
      <c r="F104" s="5">
        <v>1</v>
      </c>
      <c r="G104" s="7">
        <v>4</v>
      </c>
      <c r="H104" s="5">
        <v>26</v>
      </c>
      <c r="I104" s="61"/>
      <c r="J104" s="92"/>
      <c r="K104" s="77">
        <v>0.96150000000000002</v>
      </c>
      <c r="L104" s="77">
        <v>0.88</v>
      </c>
      <c r="M104" s="8">
        <v>5.2</v>
      </c>
      <c r="N104" s="7">
        <v>156</v>
      </c>
      <c r="O104" s="8">
        <v>0</v>
      </c>
      <c r="P104" s="8">
        <v>0.35</v>
      </c>
      <c r="Q104" s="8">
        <f t="shared" si="22"/>
        <v>0.35</v>
      </c>
      <c r="R104" s="77">
        <f>P104/Q104</f>
        <v>1</v>
      </c>
      <c r="S104" s="13">
        <v>445.71429999999998</v>
      </c>
      <c r="T104" s="76">
        <f>S104/525</f>
        <v>0.84897961904761898</v>
      </c>
    </row>
    <row r="105" spans="1:20" x14ac:dyDescent="0.45">
      <c r="A105" s="117"/>
      <c r="B105" s="53" t="s">
        <v>19</v>
      </c>
      <c r="C105" s="5">
        <v>201803</v>
      </c>
      <c r="D105" s="15" t="s">
        <v>1</v>
      </c>
      <c r="E105" s="5" t="s">
        <v>87</v>
      </c>
      <c r="F105" s="5">
        <v>1</v>
      </c>
      <c r="G105" s="7">
        <v>5</v>
      </c>
      <c r="H105" s="5">
        <v>19</v>
      </c>
      <c r="I105" s="61">
        <v>24</v>
      </c>
      <c r="J105" s="92">
        <f>H105/I105</f>
        <v>0.79166666666666663</v>
      </c>
      <c r="K105" s="77">
        <v>0.73680000000000001</v>
      </c>
      <c r="L105" s="77">
        <v>0.63</v>
      </c>
      <c r="M105" s="8">
        <v>5.7</v>
      </c>
      <c r="N105" s="7">
        <v>171</v>
      </c>
      <c r="O105" s="8">
        <v>0</v>
      </c>
      <c r="P105" s="8">
        <v>0.49990000000000001</v>
      </c>
      <c r="Q105" s="8">
        <f t="shared" si="22"/>
        <v>0.49990000000000001</v>
      </c>
      <c r="R105" s="77">
        <f>P105/Q105</f>
        <v>1</v>
      </c>
      <c r="S105" s="7">
        <v>342.07</v>
      </c>
      <c r="T105" s="76">
        <f>S105/525</f>
        <v>0.65156190476190479</v>
      </c>
    </row>
    <row r="106" spans="1:20" x14ac:dyDescent="0.45">
      <c r="A106" s="117"/>
      <c r="B106" s="53" t="s">
        <v>19</v>
      </c>
      <c r="C106" s="5">
        <v>201805</v>
      </c>
      <c r="D106" s="4" t="s">
        <v>2</v>
      </c>
      <c r="E106" s="5" t="s">
        <v>161</v>
      </c>
      <c r="F106" s="5">
        <v>0</v>
      </c>
      <c r="G106" s="7">
        <v>0</v>
      </c>
      <c r="H106" s="5">
        <v>0</v>
      </c>
      <c r="I106" s="61">
        <v>0</v>
      </c>
      <c r="J106" s="92">
        <v>0</v>
      </c>
      <c r="K106" s="77">
        <v>0</v>
      </c>
      <c r="L106" s="77">
        <v>0</v>
      </c>
      <c r="M106" s="8">
        <v>0</v>
      </c>
      <c r="N106" s="7">
        <v>0</v>
      </c>
      <c r="O106" s="8">
        <v>0</v>
      </c>
      <c r="P106" s="8">
        <v>0</v>
      </c>
      <c r="Q106" s="8">
        <f t="shared" si="22"/>
        <v>0</v>
      </c>
      <c r="R106" s="77">
        <v>0</v>
      </c>
      <c r="S106" s="7">
        <v>0</v>
      </c>
      <c r="T106" s="77">
        <f>S106/525</f>
        <v>0</v>
      </c>
    </row>
    <row r="107" spans="1:20" x14ac:dyDescent="0.45">
      <c r="A107" s="117"/>
      <c r="B107" s="53" t="s">
        <v>19</v>
      </c>
      <c r="C107" s="5">
        <v>201807</v>
      </c>
      <c r="D107" s="39" t="s">
        <v>0</v>
      </c>
      <c r="E107" s="5" t="s">
        <v>161</v>
      </c>
      <c r="F107" s="5">
        <v>0</v>
      </c>
      <c r="G107" s="7">
        <v>0</v>
      </c>
      <c r="H107" s="5">
        <v>0</v>
      </c>
      <c r="I107" s="61">
        <v>0</v>
      </c>
      <c r="J107" s="92">
        <v>0</v>
      </c>
      <c r="K107" s="77">
        <v>0</v>
      </c>
      <c r="L107" s="77">
        <v>0</v>
      </c>
      <c r="M107" s="8">
        <v>0</v>
      </c>
      <c r="N107" s="7">
        <v>0</v>
      </c>
      <c r="O107" s="8">
        <v>0</v>
      </c>
      <c r="P107" s="8">
        <v>0</v>
      </c>
      <c r="Q107" s="8">
        <f t="shared" si="22"/>
        <v>0</v>
      </c>
      <c r="R107" s="77">
        <v>0</v>
      </c>
      <c r="S107" s="7">
        <v>0</v>
      </c>
      <c r="T107" s="77">
        <f>S107/525</f>
        <v>0</v>
      </c>
    </row>
    <row r="108" spans="1:20" x14ac:dyDescent="0.45">
      <c r="A108" s="117"/>
      <c r="B108" s="53" t="s">
        <v>19</v>
      </c>
      <c r="C108" s="5">
        <v>201903</v>
      </c>
      <c r="D108" s="38" t="s">
        <v>1</v>
      </c>
      <c r="E108" s="5" t="s">
        <v>161</v>
      </c>
      <c r="F108" s="5">
        <v>2</v>
      </c>
      <c r="G108" s="7">
        <v>9</v>
      </c>
      <c r="H108" s="5">
        <v>43</v>
      </c>
      <c r="I108" s="61">
        <v>48</v>
      </c>
      <c r="J108" s="92">
        <f>H108/I108</f>
        <v>0.89583333333333337</v>
      </c>
      <c r="K108" s="77">
        <v>0.88370000000000004</v>
      </c>
      <c r="L108" s="77">
        <v>0.81399999999999995</v>
      </c>
      <c r="M108" s="8">
        <v>10.7</v>
      </c>
      <c r="N108" s="7">
        <v>321</v>
      </c>
      <c r="O108" s="8">
        <v>0</v>
      </c>
      <c r="P108" s="8">
        <v>0.84989999999999999</v>
      </c>
      <c r="Q108" s="8">
        <f t="shared" si="22"/>
        <v>0.84989999999999999</v>
      </c>
      <c r="R108" s="77">
        <f>P108/Q108</f>
        <v>1</v>
      </c>
      <c r="S108" s="7">
        <v>377.69</v>
      </c>
      <c r="T108" s="77">
        <f t="shared" ref="T108:T112" si="23">S108/525</f>
        <v>0.71940952380952383</v>
      </c>
    </row>
    <row r="109" spans="1:20" x14ac:dyDescent="0.45">
      <c r="A109" s="117"/>
      <c r="B109" s="53" t="s">
        <v>19</v>
      </c>
      <c r="C109" s="5">
        <v>201905</v>
      </c>
      <c r="D109" s="38" t="s">
        <v>2</v>
      </c>
      <c r="E109" s="5" t="s">
        <v>163</v>
      </c>
      <c r="F109" s="5">
        <v>0</v>
      </c>
      <c r="G109" s="7">
        <v>0</v>
      </c>
      <c r="H109" s="5">
        <v>0</v>
      </c>
      <c r="I109" s="61">
        <v>0</v>
      </c>
      <c r="J109" s="92">
        <v>0</v>
      </c>
      <c r="K109" s="77">
        <v>0</v>
      </c>
      <c r="L109" s="77">
        <v>0</v>
      </c>
      <c r="M109" s="8">
        <v>0</v>
      </c>
      <c r="N109" s="7">
        <v>0</v>
      </c>
      <c r="O109" s="8">
        <v>0</v>
      </c>
      <c r="P109" s="8">
        <v>0</v>
      </c>
      <c r="Q109" s="8">
        <f t="shared" si="22"/>
        <v>0</v>
      </c>
      <c r="R109" s="77">
        <v>0</v>
      </c>
      <c r="S109" s="7">
        <v>0</v>
      </c>
      <c r="T109" s="77">
        <f t="shared" si="23"/>
        <v>0</v>
      </c>
    </row>
    <row r="110" spans="1:20" x14ac:dyDescent="0.45">
      <c r="A110" s="117"/>
      <c r="B110" s="53" t="s">
        <v>19</v>
      </c>
      <c r="C110" s="78">
        <v>201907</v>
      </c>
      <c r="D110" s="39" t="s">
        <v>0</v>
      </c>
      <c r="E110" s="5" t="s">
        <v>163</v>
      </c>
      <c r="F110" s="78">
        <v>0</v>
      </c>
      <c r="G110" s="79">
        <v>0</v>
      </c>
      <c r="H110" s="78">
        <v>0</v>
      </c>
      <c r="I110" s="80">
        <v>0</v>
      </c>
      <c r="J110" s="94">
        <v>0</v>
      </c>
      <c r="K110" s="81">
        <v>0</v>
      </c>
      <c r="L110" s="81">
        <v>0</v>
      </c>
      <c r="M110" s="82">
        <v>0</v>
      </c>
      <c r="N110" s="79">
        <v>0</v>
      </c>
      <c r="O110" s="82">
        <v>0</v>
      </c>
      <c r="P110" s="82">
        <v>0</v>
      </c>
      <c r="Q110" s="82">
        <v>0</v>
      </c>
      <c r="R110" s="81">
        <v>0</v>
      </c>
      <c r="S110" s="79">
        <v>0</v>
      </c>
      <c r="T110" s="77">
        <f t="shared" si="23"/>
        <v>0</v>
      </c>
    </row>
    <row r="111" spans="1:20" x14ac:dyDescent="0.45">
      <c r="A111" s="117"/>
      <c r="B111" s="53" t="s">
        <v>19</v>
      </c>
      <c r="C111" s="78">
        <v>202003</v>
      </c>
      <c r="D111" s="38" t="s">
        <v>1</v>
      </c>
      <c r="E111" s="5" t="s">
        <v>163</v>
      </c>
      <c r="F111" s="78">
        <v>2</v>
      </c>
      <c r="G111" s="79">
        <v>9</v>
      </c>
      <c r="H111" s="78">
        <v>39</v>
      </c>
      <c r="I111" s="80">
        <v>48</v>
      </c>
      <c r="J111" s="94">
        <f>H111/I111</f>
        <v>0.8125</v>
      </c>
      <c r="K111" s="81">
        <v>0.69230000000000003</v>
      </c>
      <c r="L111" s="81">
        <v>0.69230000000000003</v>
      </c>
      <c r="M111" s="82">
        <v>9.5</v>
      </c>
      <c r="N111" s="79">
        <v>285</v>
      </c>
      <c r="O111" s="82">
        <v>0</v>
      </c>
      <c r="P111" s="82">
        <v>0.85</v>
      </c>
      <c r="Q111" s="82">
        <f>O111+P111</f>
        <v>0.85</v>
      </c>
      <c r="R111" s="81">
        <f>P111/Q111</f>
        <v>1</v>
      </c>
      <c r="S111" s="79">
        <v>335.29</v>
      </c>
      <c r="T111" s="77">
        <f t="shared" si="23"/>
        <v>0.63864761904761913</v>
      </c>
    </row>
    <row r="112" spans="1:20" ht="14.65" thickBot="1" x14ac:dyDescent="0.5">
      <c r="A112" s="114"/>
      <c r="B112" s="68" t="s">
        <v>19</v>
      </c>
      <c r="C112" s="83">
        <v>202005</v>
      </c>
      <c r="D112" s="22" t="s">
        <v>2</v>
      </c>
      <c r="E112" s="83" t="s">
        <v>172</v>
      </c>
      <c r="F112" s="83">
        <v>0</v>
      </c>
      <c r="G112" s="85">
        <v>0</v>
      </c>
      <c r="H112" s="83">
        <v>0</v>
      </c>
      <c r="I112" s="86">
        <v>0</v>
      </c>
      <c r="J112" s="95">
        <v>0</v>
      </c>
      <c r="K112" s="87">
        <v>0</v>
      </c>
      <c r="L112" s="87">
        <v>0</v>
      </c>
      <c r="M112" s="88">
        <v>0</v>
      </c>
      <c r="N112" s="85">
        <v>0</v>
      </c>
      <c r="O112" s="88">
        <v>0</v>
      </c>
      <c r="P112" s="88">
        <v>0</v>
      </c>
      <c r="Q112" s="88">
        <v>0</v>
      </c>
      <c r="R112" s="87">
        <v>0</v>
      </c>
      <c r="S112" s="85">
        <v>0</v>
      </c>
      <c r="T112" s="23">
        <f t="shared" si="23"/>
        <v>0</v>
      </c>
    </row>
    <row r="113" spans="1:20" x14ac:dyDescent="0.45">
      <c r="A113" s="113" t="s">
        <v>99</v>
      </c>
      <c r="B113" s="105" t="s">
        <v>20</v>
      </c>
      <c r="C113" s="16">
        <v>201705</v>
      </c>
      <c r="D113" s="89" t="s">
        <v>2</v>
      </c>
      <c r="E113" s="16" t="s">
        <v>87</v>
      </c>
      <c r="F113" s="16">
        <v>18</v>
      </c>
      <c r="G113" s="18">
        <v>50</v>
      </c>
      <c r="H113" s="16">
        <v>469</v>
      </c>
      <c r="I113" s="63"/>
      <c r="J113" s="96"/>
      <c r="K113" s="17">
        <v>0.88</v>
      </c>
      <c r="L113" s="17">
        <v>0.82</v>
      </c>
      <c r="M113" s="19">
        <v>45.896999999999998</v>
      </c>
      <c r="N113" s="18">
        <v>1376.9</v>
      </c>
      <c r="O113" s="19">
        <v>2.8</v>
      </c>
      <c r="P113" s="19">
        <v>0</v>
      </c>
      <c r="Q113" s="19">
        <f t="shared" ref="Q113:Q142" si="24">O113+P113</f>
        <v>2.8</v>
      </c>
      <c r="R113" s="17">
        <f t="shared" ref="R113:R135" si="25">P113/Q113</f>
        <v>0</v>
      </c>
      <c r="S113" s="18">
        <v>491.75</v>
      </c>
      <c r="T113" s="17">
        <f t="shared" ref="T113:T127" si="26">S113/525</f>
        <v>0.93666666666666665</v>
      </c>
    </row>
    <row r="114" spans="1:20" x14ac:dyDescent="0.45">
      <c r="A114" s="117"/>
      <c r="B114" s="53" t="s">
        <v>20</v>
      </c>
      <c r="C114" s="20">
        <v>201707</v>
      </c>
      <c r="D114" s="39" t="s">
        <v>0</v>
      </c>
      <c r="E114" s="3" t="s">
        <v>87</v>
      </c>
      <c r="F114" s="5">
        <v>41</v>
      </c>
      <c r="G114" s="7">
        <v>120</v>
      </c>
      <c r="H114" s="5">
        <v>1575</v>
      </c>
      <c r="I114" s="61"/>
      <c r="J114" s="92"/>
      <c r="K114" s="77">
        <v>0.89019999999999999</v>
      </c>
      <c r="L114" s="77">
        <v>0.78</v>
      </c>
      <c r="M114" s="8">
        <v>155.11420000000001</v>
      </c>
      <c r="N114" s="7">
        <v>3690</v>
      </c>
      <c r="O114" s="8">
        <v>5</v>
      </c>
      <c r="P114" s="8">
        <v>2.8</v>
      </c>
      <c r="Q114" s="8">
        <f t="shared" si="24"/>
        <v>7.8</v>
      </c>
      <c r="R114" s="77">
        <f t="shared" si="25"/>
        <v>0.35897435897435898</v>
      </c>
      <c r="S114" s="13">
        <v>596.59230000000002</v>
      </c>
      <c r="T114" s="76">
        <f t="shared" si="26"/>
        <v>1.1363662857142858</v>
      </c>
    </row>
    <row r="115" spans="1:20" x14ac:dyDescent="0.45">
      <c r="A115" s="117"/>
      <c r="B115" s="53" t="s">
        <v>20</v>
      </c>
      <c r="C115" s="5">
        <v>201803</v>
      </c>
      <c r="D115" s="15" t="s">
        <v>1</v>
      </c>
      <c r="E115" s="5" t="s">
        <v>87</v>
      </c>
      <c r="F115" s="5">
        <v>37</v>
      </c>
      <c r="G115" s="7">
        <v>108</v>
      </c>
      <c r="H115" s="5">
        <v>1333</v>
      </c>
      <c r="I115" s="61">
        <v>1686</v>
      </c>
      <c r="J115" s="92">
        <f t="shared" ref="J115:J122" si="27">H115/I115</f>
        <v>0.79062870699881371</v>
      </c>
      <c r="K115" s="77">
        <v>0.87849999999999995</v>
      </c>
      <c r="L115" s="77">
        <v>0.78</v>
      </c>
      <c r="M115" s="8">
        <v>131.13910000000001</v>
      </c>
      <c r="N115" s="7">
        <v>3232</v>
      </c>
      <c r="O115" s="8">
        <v>4</v>
      </c>
      <c r="P115" s="8">
        <v>2.8</v>
      </c>
      <c r="Q115" s="8">
        <f t="shared" si="24"/>
        <v>6.8</v>
      </c>
      <c r="R115" s="77">
        <f t="shared" si="25"/>
        <v>0.41176470588235292</v>
      </c>
      <c r="S115" s="7">
        <v>581.67999999999995</v>
      </c>
      <c r="T115" s="76">
        <f t="shared" si="26"/>
        <v>1.1079619047619047</v>
      </c>
    </row>
    <row r="116" spans="1:20" x14ac:dyDescent="0.45">
      <c r="A116" s="117"/>
      <c r="B116" s="53" t="s">
        <v>20</v>
      </c>
      <c r="C116" s="5">
        <v>201805</v>
      </c>
      <c r="D116" s="38" t="s">
        <v>2</v>
      </c>
      <c r="E116" s="5" t="s">
        <v>161</v>
      </c>
      <c r="F116" s="5">
        <v>13</v>
      </c>
      <c r="G116" s="7">
        <v>38</v>
      </c>
      <c r="H116" s="5">
        <v>435</v>
      </c>
      <c r="I116" s="61">
        <v>590</v>
      </c>
      <c r="J116" s="92">
        <f t="shared" si="27"/>
        <v>0.73728813559322037</v>
      </c>
      <c r="K116" s="77">
        <v>0.85750000000000004</v>
      </c>
      <c r="L116" s="77">
        <v>0.79</v>
      </c>
      <c r="M116" s="8">
        <v>43.207599999999999</v>
      </c>
      <c r="N116" s="7">
        <v>931</v>
      </c>
      <c r="O116" s="8">
        <v>2.2000000000000002</v>
      </c>
      <c r="P116" s="8">
        <v>0</v>
      </c>
      <c r="Q116" s="8">
        <f t="shared" si="24"/>
        <v>2.2000000000000002</v>
      </c>
      <c r="R116" s="77">
        <f t="shared" si="25"/>
        <v>0</v>
      </c>
      <c r="S116" s="7">
        <v>605.65</v>
      </c>
      <c r="T116" s="77">
        <f t="shared" si="26"/>
        <v>1.1536190476190475</v>
      </c>
    </row>
    <row r="117" spans="1:20" x14ac:dyDescent="0.45">
      <c r="A117" s="117"/>
      <c r="B117" s="53" t="s">
        <v>20</v>
      </c>
      <c r="C117" s="5">
        <v>201807</v>
      </c>
      <c r="D117" s="39" t="s">
        <v>0</v>
      </c>
      <c r="E117" s="5" t="s">
        <v>161</v>
      </c>
      <c r="F117" s="5">
        <v>38</v>
      </c>
      <c r="G117" s="7">
        <v>112</v>
      </c>
      <c r="H117" s="5">
        <v>1484</v>
      </c>
      <c r="I117" s="61">
        <v>1697</v>
      </c>
      <c r="J117" s="92">
        <f t="shared" si="27"/>
        <v>0.87448438420742491</v>
      </c>
      <c r="K117" s="77">
        <v>0.91310000000000002</v>
      </c>
      <c r="L117" s="77">
        <v>0.84</v>
      </c>
      <c r="M117" s="8">
        <v>147.8742</v>
      </c>
      <c r="N117" s="7">
        <v>3852</v>
      </c>
      <c r="O117" s="8">
        <v>4.4000000000000004</v>
      </c>
      <c r="P117" s="8">
        <v>2.6</v>
      </c>
      <c r="Q117" s="8">
        <f t="shared" si="24"/>
        <v>7</v>
      </c>
      <c r="R117" s="77">
        <f t="shared" si="25"/>
        <v>0.37142857142857144</v>
      </c>
      <c r="S117" s="7">
        <v>622.35</v>
      </c>
      <c r="T117" s="77">
        <f t="shared" si="26"/>
        <v>1.1854285714285715</v>
      </c>
    </row>
    <row r="118" spans="1:20" x14ac:dyDescent="0.45">
      <c r="A118" s="117"/>
      <c r="B118" s="53" t="s">
        <v>20</v>
      </c>
      <c r="C118" s="5">
        <v>201903</v>
      </c>
      <c r="D118" s="38" t="s">
        <v>1</v>
      </c>
      <c r="E118" s="5" t="s">
        <v>161</v>
      </c>
      <c r="F118" s="5">
        <v>44</v>
      </c>
      <c r="G118" s="7">
        <v>129</v>
      </c>
      <c r="H118" s="5">
        <v>1466</v>
      </c>
      <c r="I118" s="61">
        <v>1756</v>
      </c>
      <c r="J118" s="92">
        <f t="shared" si="27"/>
        <v>0.83485193621867881</v>
      </c>
      <c r="K118" s="77">
        <v>0.90180000000000005</v>
      </c>
      <c r="L118" s="77">
        <v>0.81889999999999996</v>
      </c>
      <c r="M118" s="8">
        <v>144.67140000000001</v>
      </c>
      <c r="N118" s="7">
        <v>3631</v>
      </c>
      <c r="O118" s="8">
        <v>4.8</v>
      </c>
      <c r="P118" s="8">
        <v>2.6</v>
      </c>
      <c r="Q118" s="8">
        <f t="shared" si="24"/>
        <v>7.4</v>
      </c>
      <c r="R118" s="77">
        <f t="shared" si="25"/>
        <v>0.35135135135135137</v>
      </c>
      <c r="S118" s="7">
        <v>596.66</v>
      </c>
      <c r="T118" s="77">
        <f t="shared" si="26"/>
        <v>1.136495238095238</v>
      </c>
    </row>
    <row r="119" spans="1:20" x14ac:dyDescent="0.45">
      <c r="A119" s="117"/>
      <c r="B119" s="53" t="s">
        <v>20</v>
      </c>
      <c r="C119" s="5">
        <v>201905</v>
      </c>
      <c r="D119" s="38" t="s">
        <v>2</v>
      </c>
      <c r="E119" s="5" t="s">
        <v>163</v>
      </c>
      <c r="F119" s="5">
        <v>16</v>
      </c>
      <c r="G119" s="7">
        <v>46</v>
      </c>
      <c r="H119" s="5">
        <v>483</v>
      </c>
      <c r="I119" s="61">
        <v>630</v>
      </c>
      <c r="J119" s="92">
        <f t="shared" si="27"/>
        <v>0.76666666666666672</v>
      </c>
      <c r="K119" s="77">
        <v>0.89859999999999995</v>
      </c>
      <c r="L119" s="77">
        <v>0.85299999999999998</v>
      </c>
      <c r="M119" s="8">
        <v>47.473300000000002</v>
      </c>
      <c r="N119" s="7">
        <v>1108</v>
      </c>
      <c r="O119" s="8">
        <v>2.4</v>
      </c>
      <c r="P119" s="8">
        <v>0</v>
      </c>
      <c r="Q119" s="8">
        <f t="shared" si="24"/>
        <v>2.4</v>
      </c>
      <c r="R119" s="77">
        <f t="shared" si="25"/>
        <v>0</v>
      </c>
      <c r="S119" s="7">
        <v>617.70000000000005</v>
      </c>
      <c r="T119" s="77">
        <f t="shared" si="26"/>
        <v>1.1765714285714286</v>
      </c>
    </row>
    <row r="120" spans="1:20" x14ac:dyDescent="0.45">
      <c r="A120" s="117"/>
      <c r="B120" s="53" t="s">
        <v>20</v>
      </c>
      <c r="C120" s="78">
        <v>201907</v>
      </c>
      <c r="D120" s="39" t="s">
        <v>0</v>
      </c>
      <c r="E120" s="5" t="s">
        <v>163</v>
      </c>
      <c r="F120" s="78">
        <v>41</v>
      </c>
      <c r="G120" s="79">
        <v>121</v>
      </c>
      <c r="H120" s="78">
        <v>1626</v>
      </c>
      <c r="I120" s="80">
        <v>1805</v>
      </c>
      <c r="J120" s="94">
        <f t="shared" si="27"/>
        <v>0.90083102493074796</v>
      </c>
      <c r="K120" s="81">
        <v>0.90469999999999995</v>
      </c>
      <c r="L120" s="81">
        <v>0.81979999999999997</v>
      </c>
      <c r="M120" s="82">
        <v>162.03149999999999</v>
      </c>
      <c r="N120" s="79">
        <v>4193</v>
      </c>
      <c r="O120" s="82">
        <v>5</v>
      </c>
      <c r="P120" s="82">
        <v>2.6</v>
      </c>
      <c r="Q120" s="82">
        <f t="shared" si="24"/>
        <v>7.6</v>
      </c>
      <c r="R120" s="81">
        <f t="shared" si="25"/>
        <v>0.34210526315789475</v>
      </c>
      <c r="S120" s="79">
        <v>636.64</v>
      </c>
      <c r="T120" s="77">
        <f t="shared" si="26"/>
        <v>1.212647619047619</v>
      </c>
    </row>
    <row r="121" spans="1:20" x14ac:dyDescent="0.45">
      <c r="A121" s="117"/>
      <c r="B121" s="53" t="s">
        <v>20</v>
      </c>
      <c r="C121" s="78">
        <v>202003</v>
      </c>
      <c r="D121" s="38" t="s">
        <v>1</v>
      </c>
      <c r="E121" s="5" t="s">
        <v>163</v>
      </c>
      <c r="F121" s="78">
        <v>43</v>
      </c>
      <c r="G121" s="79">
        <v>125</v>
      </c>
      <c r="H121" s="78">
        <v>1491</v>
      </c>
      <c r="I121" s="80">
        <v>1847</v>
      </c>
      <c r="J121" s="94">
        <f t="shared" si="27"/>
        <v>0.80725500812127771</v>
      </c>
      <c r="K121" s="81">
        <v>0.86050000000000004</v>
      </c>
      <c r="L121" s="81">
        <v>0.82210000000000005</v>
      </c>
      <c r="M121" s="82">
        <v>147.93520000000001</v>
      </c>
      <c r="N121" s="79">
        <v>3960</v>
      </c>
      <c r="O121" s="82">
        <v>4.8</v>
      </c>
      <c r="P121" s="82">
        <v>2.6</v>
      </c>
      <c r="Q121" s="82">
        <f t="shared" si="24"/>
        <v>7.4</v>
      </c>
      <c r="R121" s="81">
        <f t="shared" si="25"/>
        <v>0.35135135135135137</v>
      </c>
      <c r="S121" s="79">
        <v>595.1</v>
      </c>
      <c r="T121" s="77">
        <f t="shared" si="26"/>
        <v>1.1335238095238096</v>
      </c>
    </row>
    <row r="122" spans="1:20" ht="14.65" thickBot="1" x14ac:dyDescent="0.5">
      <c r="A122" s="114"/>
      <c r="B122" s="68" t="s">
        <v>20</v>
      </c>
      <c r="C122" s="83">
        <v>202005</v>
      </c>
      <c r="D122" s="22" t="s">
        <v>2</v>
      </c>
      <c r="E122" s="83" t="s">
        <v>172</v>
      </c>
      <c r="F122" s="83">
        <v>15</v>
      </c>
      <c r="G122" s="85">
        <v>43</v>
      </c>
      <c r="H122" s="83">
        <v>673</v>
      </c>
      <c r="I122" s="86">
        <v>801</v>
      </c>
      <c r="J122" s="95">
        <f t="shared" si="27"/>
        <v>0.84019975031210992</v>
      </c>
      <c r="K122" s="87">
        <v>0.91679999999999995</v>
      </c>
      <c r="L122" s="87">
        <v>0.85550000000000004</v>
      </c>
      <c r="M122" s="88">
        <v>67.2333</v>
      </c>
      <c r="N122" s="85">
        <v>2017</v>
      </c>
      <c r="O122" s="88">
        <v>2.9</v>
      </c>
      <c r="P122" s="88">
        <v>0</v>
      </c>
      <c r="Q122" s="88">
        <f t="shared" si="24"/>
        <v>2.9</v>
      </c>
      <c r="R122" s="87">
        <f t="shared" si="25"/>
        <v>0</v>
      </c>
      <c r="S122" s="85">
        <v>703.45</v>
      </c>
      <c r="T122" s="23">
        <f t="shared" si="26"/>
        <v>1.3399047619047619</v>
      </c>
    </row>
    <row r="123" spans="1:20" x14ac:dyDescent="0.45">
      <c r="A123" s="113" t="s">
        <v>100</v>
      </c>
      <c r="B123" s="105" t="s">
        <v>26</v>
      </c>
      <c r="C123" s="16">
        <v>201705</v>
      </c>
      <c r="D123" s="89" t="s">
        <v>2</v>
      </c>
      <c r="E123" s="16" t="s">
        <v>87</v>
      </c>
      <c r="F123" s="16">
        <v>5</v>
      </c>
      <c r="G123" s="18">
        <v>13</v>
      </c>
      <c r="H123" s="16">
        <v>273</v>
      </c>
      <c r="I123" s="63"/>
      <c r="J123" s="96"/>
      <c r="K123" s="17">
        <v>0.89</v>
      </c>
      <c r="L123" s="17">
        <v>0.79</v>
      </c>
      <c r="M123" s="19">
        <v>27.078099999999999</v>
      </c>
      <c r="N123" s="18">
        <v>812.34</v>
      </c>
      <c r="O123" s="19">
        <v>1.1000000000000001</v>
      </c>
      <c r="P123" s="19">
        <v>0</v>
      </c>
      <c r="Q123" s="19">
        <f t="shared" si="24"/>
        <v>1.1000000000000001</v>
      </c>
      <c r="R123" s="17">
        <f t="shared" si="25"/>
        <v>0</v>
      </c>
      <c r="S123" s="18">
        <v>738.49090000000001</v>
      </c>
      <c r="T123" s="17">
        <f t="shared" si="26"/>
        <v>1.4066493333333334</v>
      </c>
    </row>
    <row r="124" spans="1:20" x14ac:dyDescent="0.45">
      <c r="A124" s="117"/>
      <c r="B124" s="53" t="s">
        <v>26</v>
      </c>
      <c r="C124" s="20">
        <v>201707</v>
      </c>
      <c r="D124" s="39" t="s">
        <v>0</v>
      </c>
      <c r="E124" s="3" t="s">
        <v>87</v>
      </c>
      <c r="F124" s="5">
        <v>26</v>
      </c>
      <c r="G124" s="7">
        <v>68.5</v>
      </c>
      <c r="H124" s="5">
        <v>915</v>
      </c>
      <c r="I124" s="61"/>
      <c r="J124" s="92"/>
      <c r="K124" s="77">
        <v>0.90820000000000001</v>
      </c>
      <c r="L124" s="77">
        <v>0.83</v>
      </c>
      <c r="M124" s="8">
        <v>87.450500000000005</v>
      </c>
      <c r="N124" s="7">
        <v>2263</v>
      </c>
      <c r="O124" s="8">
        <v>3.4</v>
      </c>
      <c r="P124" s="8">
        <v>1.0331999999999999</v>
      </c>
      <c r="Q124" s="8">
        <f t="shared" si="24"/>
        <v>4.4331999999999994</v>
      </c>
      <c r="R124" s="77">
        <f t="shared" si="25"/>
        <v>0.23305964089145539</v>
      </c>
      <c r="S124" s="13">
        <v>591.78700000000003</v>
      </c>
      <c r="T124" s="76">
        <f t="shared" si="26"/>
        <v>1.1272133333333334</v>
      </c>
    </row>
    <row r="125" spans="1:20" x14ac:dyDescent="0.45">
      <c r="A125" s="117"/>
      <c r="B125" s="53" t="s">
        <v>26</v>
      </c>
      <c r="C125" s="5">
        <v>201803</v>
      </c>
      <c r="D125" s="15" t="s">
        <v>1</v>
      </c>
      <c r="E125" s="5" t="s">
        <v>87</v>
      </c>
      <c r="F125" s="5">
        <v>31</v>
      </c>
      <c r="G125" s="45">
        <v>79.5</v>
      </c>
      <c r="H125" s="5">
        <v>1051</v>
      </c>
      <c r="I125" s="61">
        <v>1264</v>
      </c>
      <c r="J125" s="92">
        <f t="shared" ref="J125:J132" si="28">H125/I125</f>
        <v>0.83148734177215189</v>
      </c>
      <c r="K125" s="77">
        <v>0.90680000000000005</v>
      </c>
      <c r="L125" s="77">
        <v>0.83</v>
      </c>
      <c r="M125" s="8">
        <v>100.8848</v>
      </c>
      <c r="N125" s="7">
        <v>2552</v>
      </c>
      <c r="O125" s="8">
        <v>3.7332999999999998</v>
      </c>
      <c r="P125" s="8">
        <v>1.1332</v>
      </c>
      <c r="Q125" s="8">
        <f t="shared" si="24"/>
        <v>4.8665000000000003</v>
      </c>
      <c r="R125" s="77">
        <f t="shared" si="25"/>
        <v>0.23285728963320659</v>
      </c>
      <c r="S125" s="7">
        <v>640.47</v>
      </c>
      <c r="T125" s="76">
        <f t="shared" si="26"/>
        <v>1.2199428571428572</v>
      </c>
    </row>
    <row r="126" spans="1:20" x14ac:dyDescent="0.45">
      <c r="A126" s="117"/>
      <c r="B126" s="53" t="s">
        <v>26</v>
      </c>
      <c r="C126" s="5">
        <v>201805</v>
      </c>
      <c r="D126" s="4" t="s">
        <v>2</v>
      </c>
      <c r="E126" s="5" t="s">
        <v>161</v>
      </c>
      <c r="F126" s="5">
        <v>8</v>
      </c>
      <c r="G126" s="7">
        <v>18</v>
      </c>
      <c r="H126" s="5">
        <v>376</v>
      </c>
      <c r="I126" s="61">
        <v>425</v>
      </c>
      <c r="J126" s="92">
        <f t="shared" si="28"/>
        <v>0.88470588235294123</v>
      </c>
      <c r="K126" s="77">
        <v>0.92549999999999999</v>
      </c>
      <c r="L126" s="77">
        <v>0.78</v>
      </c>
      <c r="M126" s="8">
        <v>34.041899999999998</v>
      </c>
      <c r="N126" s="7">
        <v>928</v>
      </c>
      <c r="O126" s="8">
        <v>1.3666</v>
      </c>
      <c r="P126" s="8">
        <v>0</v>
      </c>
      <c r="Q126" s="8">
        <f t="shared" si="24"/>
        <v>1.3666</v>
      </c>
      <c r="R126" s="77">
        <f t="shared" si="25"/>
        <v>0</v>
      </c>
      <c r="S126" s="41">
        <v>753.11</v>
      </c>
      <c r="T126" s="40">
        <f t="shared" si="26"/>
        <v>1.434495238095238</v>
      </c>
    </row>
    <row r="127" spans="1:20" x14ac:dyDescent="0.45">
      <c r="A127" s="117"/>
      <c r="B127" s="53" t="s">
        <v>26</v>
      </c>
      <c r="C127" s="20">
        <v>201807</v>
      </c>
      <c r="D127" s="39" t="s">
        <v>0</v>
      </c>
      <c r="E127" s="3" t="s">
        <v>161</v>
      </c>
      <c r="F127" s="5">
        <v>38</v>
      </c>
      <c r="G127" s="7">
        <v>93.5</v>
      </c>
      <c r="H127" s="5">
        <v>1077</v>
      </c>
      <c r="I127" s="61">
        <v>1416</v>
      </c>
      <c r="J127" s="92">
        <f t="shared" si="28"/>
        <v>0.76059322033898302</v>
      </c>
      <c r="K127" s="77">
        <v>0.92500000000000004</v>
      </c>
      <c r="L127" s="77">
        <v>0.82</v>
      </c>
      <c r="M127" s="8">
        <v>98.700800000000001</v>
      </c>
      <c r="N127" s="7">
        <v>2253</v>
      </c>
      <c r="O127" s="8">
        <v>4.0663999999999998</v>
      </c>
      <c r="P127" s="8">
        <v>1.0331999999999999</v>
      </c>
      <c r="Q127" s="8">
        <f t="shared" si="24"/>
        <v>5.0995999999999997</v>
      </c>
      <c r="R127" s="77">
        <f t="shared" si="25"/>
        <v>0.20260412581378931</v>
      </c>
      <c r="S127" s="7">
        <v>592.16</v>
      </c>
      <c r="T127" s="77">
        <f t="shared" si="26"/>
        <v>1.1279238095238096</v>
      </c>
    </row>
    <row r="128" spans="1:20" x14ac:dyDescent="0.45">
      <c r="A128" s="117"/>
      <c r="B128" s="53" t="s">
        <v>26</v>
      </c>
      <c r="C128" s="5">
        <v>201903</v>
      </c>
      <c r="D128" s="38" t="s">
        <v>1</v>
      </c>
      <c r="E128" s="5" t="s">
        <v>161</v>
      </c>
      <c r="F128" s="5">
        <v>37</v>
      </c>
      <c r="G128" s="7">
        <v>89.5</v>
      </c>
      <c r="H128" s="5">
        <v>1167</v>
      </c>
      <c r="I128" s="61">
        <v>1489</v>
      </c>
      <c r="J128" s="92">
        <f t="shared" si="28"/>
        <v>0.78374748153122897</v>
      </c>
      <c r="K128" s="77">
        <v>0.90229999999999999</v>
      </c>
      <c r="L128" s="77">
        <v>0.79049999999999998</v>
      </c>
      <c r="M128" s="8">
        <v>107.81529999999999</v>
      </c>
      <c r="N128" s="7">
        <v>2763</v>
      </c>
      <c r="O128" s="8">
        <v>3.9996999999999998</v>
      </c>
      <c r="P128" s="8">
        <v>1.1332</v>
      </c>
      <c r="Q128" s="8">
        <f t="shared" si="24"/>
        <v>5.1328999999999994</v>
      </c>
      <c r="R128" s="77">
        <f t="shared" si="25"/>
        <v>0.22077188334080153</v>
      </c>
      <c r="S128" s="7">
        <v>644.66</v>
      </c>
      <c r="T128" s="77">
        <f t="shared" ref="T128:T132" si="29">S128/525</f>
        <v>1.2279238095238094</v>
      </c>
    </row>
    <row r="129" spans="1:20" x14ac:dyDescent="0.45">
      <c r="A129" s="117"/>
      <c r="B129" s="53" t="s">
        <v>26</v>
      </c>
      <c r="C129" s="5">
        <v>201905</v>
      </c>
      <c r="D129" s="38" t="s">
        <v>2</v>
      </c>
      <c r="E129" s="5" t="s">
        <v>163</v>
      </c>
      <c r="F129" s="5">
        <v>12</v>
      </c>
      <c r="G129" s="7">
        <v>26</v>
      </c>
      <c r="H129" s="5">
        <v>378</v>
      </c>
      <c r="I129" s="61">
        <v>480</v>
      </c>
      <c r="J129" s="92">
        <f t="shared" si="28"/>
        <v>0.78749999999999998</v>
      </c>
      <c r="K129" s="77">
        <v>0.92859999999999998</v>
      </c>
      <c r="L129" s="77">
        <v>0.78639999999999999</v>
      </c>
      <c r="M129" s="8">
        <v>34.071399999999997</v>
      </c>
      <c r="N129" s="7">
        <v>915</v>
      </c>
      <c r="O129" s="8">
        <v>1.6331</v>
      </c>
      <c r="P129" s="8">
        <v>0</v>
      </c>
      <c r="Q129" s="8">
        <f t="shared" si="24"/>
        <v>1.6331</v>
      </c>
      <c r="R129" s="77">
        <f t="shared" si="25"/>
        <v>0</v>
      </c>
      <c r="S129" s="7">
        <v>647.85</v>
      </c>
      <c r="T129" s="77">
        <f t="shared" si="29"/>
        <v>1.234</v>
      </c>
    </row>
    <row r="130" spans="1:20" x14ac:dyDescent="0.45">
      <c r="A130" s="117"/>
      <c r="B130" s="53" t="s">
        <v>26</v>
      </c>
      <c r="C130" s="78">
        <v>201907</v>
      </c>
      <c r="D130" s="39" t="s">
        <v>0</v>
      </c>
      <c r="E130" s="5" t="s">
        <v>163</v>
      </c>
      <c r="F130" s="78">
        <v>38</v>
      </c>
      <c r="G130" s="79">
        <v>91.5</v>
      </c>
      <c r="H130" s="78">
        <v>1046</v>
      </c>
      <c r="I130" s="80">
        <v>1485</v>
      </c>
      <c r="J130" s="94">
        <f t="shared" si="28"/>
        <v>0.70437710437710432</v>
      </c>
      <c r="K130" s="81">
        <v>0.91010000000000002</v>
      </c>
      <c r="L130" s="81">
        <v>0.79649999999999999</v>
      </c>
      <c r="M130" s="82">
        <v>95.313400000000001</v>
      </c>
      <c r="N130" s="79">
        <v>2476</v>
      </c>
      <c r="O130" s="82">
        <v>4.0663999999999998</v>
      </c>
      <c r="P130" s="82">
        <v>1.0331999999999999</v>
      </c>
      <c r="Q130" s="82">
        <f t="shared" si="24"/>
        <v>5.0995999999999997</v>
      </c>
      <c r="R130" s="81">
        <f t="shared" si="25"/>
        <v>0.20260412581378931</v>
      </c>
      <c r="S130" s="79">
        <v>563.45000000000005</v>
      </c>
      <c r="T130" s="77">
        <f t="shared" si="29"/>
        <v>1.0732380952380953</v>
      </c>
    </row>
    <row r="131" spans="1:20" x14ac:dyDescent="0.45">
      <c r="A131" s="117"/>
      <c r="B131" s="53" t="s">
        <v>26</v>
      </c>
      <c r="C131" s="78">
        <v>202003</v>
      </c>
      <c r="D131" s="38" t="s">
        <v>1</v>
      </c>
      <c r="E131" s="5" t="s">
        <v>163</v>
      </c>
      <c r="F131" s="78">
        <v>35</v>
      </c>
      <c r="G131" s="79">
        <v>85.5</v>
      </c>
      <c r="H131" s="78">
        <v>1035</v>
      </c>
      <c r="I131" s="80">
        <v>1424</v>
      </c>
      <c r="J131" s="94">
        <f t="shared" si="28"/>
        <v>0.7268258426966292</v>
      </c>
      <c r="K131" s="81">
        <v>0.85409999999999997</v>
      </c>
      <c r="L131" s="81">
        <v>0.81520000000000004</v>
      </c>
      <c r="M131" s="82">
        <v>96.361900000000006</v>
      </c>
      <c r="N131" s="79">
        <v>2478</v>
      </c>
      <c r="O131" s="82">
        <v>3.7997000000000001</v>
      </c>
      <c r="P131" s="82">
        <v>1.0999000000000001</v>
      </c>
      <c r="Q131" s="82">
        <f t="shared" si="24"/>
        <v>4.8996000000000004</v>
      </c>
      <c r="R131" s="81">
        <f t="shared" si="25"/>
        <v>0.22448771328271697</v>
      </c>
      <c r="S131" s="79">
        <v>598.24</v>
      </c>
      <c r="T131" s="77">
        <f t="shared" si="29"/>
        <v>1.139504761904762</v>
      </c>
    </row>
    <row r="132" spans="1:20" ht="14.65" thickBot="1" x14ac:dyDescent="0.5">
      <c r="A132" s="114"/>
      <c r="B132" s="68" t="s">
        <v>26</v>
      </c>
      <c r="C132" s="83">
        <v>202005</v>
      </c>
      <c r="D132" s="22" t="s">
        <v>2</v>
      </c>
      <c r="E132" s="83" t="s">
        <v>172</v>
      </c>
      <c r="F132" s="83">
        <v>11</v>
      </c>
      <c r="G132" s="85">
        <v>30</v>
      </c>
      <c r="H132" s="83">
        <v>516</v>
      </c>
      <c r="I132" s="86">
        <v>612</v>
      </c>
      <c r="J132" s="95">
        <f t="shared" si="28"/>
        <v>0.84313725490196079</v>
      </c>
      <c r="K132" s="87">
        <v>0.94189999999999996</v>
      </c>
      <c r="L132" s="87">
        <v>0.84109999999999996</v>
      </c>
      <c r="M132" s="88">
        <v>50.4</v>
      </c>
      <c r="N132" s="85">
        <v>1512</v>
      </c>
      <c r="O132" s="88">
        <v>2.0666000000000002</v>
      </c>
      <c r="P132" s="88">
        <v>0</v>
      </c>
      <c r="Q132" s="88">
        <f t="shared" si="24"/>
        <v>2.0666000000000002</v>
      </c>
      <c r="R132" s="87">
        <f t="shared" si="25"/>
        <v>0</v>
      </c>
      <c r="S132" s="85">
        <v>736.17</v>
      </c>
      <c r="T132" s="23">
        <f t="shared" si="29"/>
        <v>1.4022285714285714</v>
      </c>
    </row>
    <row r="133" spans="1:20" x14ac:dyDescent="0.45">
      <c r="A133" s="113" t="s">
        <v>101</v>
      </c>
      <c r="B133" s="105" t="s">
        <v>27</v>
      </c>
      <c r="C133" s="16">
        <v>201705</v>
      </c>
      <c r="D133" s="89" t="s">
        <v>2</v>
      </c>
      <c r="E133" s="16" t="s">
        <v>87</v>
      </c>
      <c r="F133" s="16">
        <v>6</v>
      </c>
      <c r="G133" s="18">
        <v>28</v>
      </c>
      <c r="H133" s="16">
        <v>162</v>
      </c>
      <c r="I133" s="63"/>
      <c r="J133" s="96"/>
      <c r="K133" s="17">
        <v>0.86</v>
      </c>
      <c r="L133" s="17">
        <v>0.77</v>
      </c>
      <c r="M133" s="19">
        <v>30.357199999999999</v>
      </c>
      <c r="N133" s="18">
        <v>910.72</v>
      </c>
      <c r="O133" s="19">
        <v>1.6334</v>
      </c>
      <c r="P133" s="19">
        <v>0</v>
      </c>
      <c r="Q133" s="19">
        <f t="shared" si="24"/>
        <v>1.6334</v>
      </c>
      <c r="R133" s="17">
        <f t="shared" si="25"/>
        <v>0</v>
      </c>
      <c r="S133" s="18">
        <v>557.56089999999995</v>
      </c>
      <c r="T133" s="17">
        <f>S133/525</f>
        <v>1.0620207619047619</v>
      </c>
    </row>
    <row r="134" spans="1:20" x14ac:dyDescent="0.45">
      <c r="A134" s="117"/>
      <c r="B134" s="53" t="s">
        <v>27</v>
      </c>
      <c r="C134" s="5">
        <v>201707</v>
      </c>
      <c r="D134" s="39" t="s">
        <v>0</v>
      </c>
      <c r="E134" s="5" t="s">
        <v>87</v>
      </c>
      <c r="F134" s="5">
        <v>41</v>
      </c>
      <c r="G134" s="7">
        <v>188</v>
      </c>
      <c r="H134" s="5">
        <v>1016</v>
      </c>
      <c r="I134" s="61"/>
      <c r="J134" s="92"/>
      <c r="K134" s="77">
        <v>0.81499999999999995</v>
      </c>
      <c r="L134" s="77">
        <v>0.72</v>
      </c>
      <c r="M134" s="8">
        <v>231.9665</v>
      </c>
      <c r="N134" s="7">
        <v>6959</v>
      </c>
      <c r="O134" s="8">
        <v>4.1167999999999996</v>
      </c>
      <c r="P134" s="8">
        <v>7.0667999999999997</v>
      </c>
      <c r="Q134" s="8">
        <f t="shared" si="24"/>
        <v>11.183599999999998</v>
      </c>
      <c r="R134" s="77">
        <f t="shared" si="25"/>
        <v>0.63188955255910451</v>
      </c>
      <c r="S134" s="7">
        <v>622.25040000000001</v>
      </c>
      <c r="T134" s="77">
        <f>S134/525</f>
        <v>1.1852388571428571</v>
      </c>
    </row>
    <row r="135" spans="1:20" x14ac:dyDescent="0.45">
      <c r="A135" s="117"/>
      <c r="B135" s="53" t="s">
        <v>27</v>
      </c>
      <c r="C135" s="5">
        <v>201803</v>
      </c>
      <c r="D135" s="38" t="s">
        <v>1</v>
      </c>
      <c r="E135" s="5" t="s">
        <v>87</v>
      </c>
      <c r="F135" s="5">
        <v>42</v>
      </c>
      <c r="G135" s="7">
        <v>195</v>
      </c>
      <c r="H135" s="5">
        <v>1027</v>
      </c>
      <c r="I135" s="61">
        <v>998</v>
      </c>
      <c r="J135" s="92">
        <f t="shared" ref="J135:J142" si="30">H135/I135</f>
        <v>1.029058116232465</v>
      </c>
      <c r="K135" s="77">
        <v>0.83250000000000002</v>
      </c>
      <c r="L135" s="77">
        <v>0.74</v>
      </c>
      <c r="M135" s="8">
        <v>236.40029999999999</v>
      </c>
      <c r="N135" s="7">
        <v>7092</v>
      </c>
      <c r="O135" s="8">
        <v>4.7502000000000004</v>
      </c>
      <c r="P135" s="8">
        <v>6.9166999999999996</v>
      </c>
      <c r="Q135" s="8">
        <f t="shared" si="24"/>
        <v>11.6669</v>
      </c>
      <c r="R135" s="77">
        <f t="shared" si="25"/>
        <v>0.59284814303713917</v>
      </c>
      <c r="S135" s="7">
        <v>607.87360000000001</v>
      </c>
      <c r="T135" s="77">
        <f>S135/525</f>
        <v>1.1578544761904761</v>
      </c>
    </row>
    <row r="136" spans="1:20" x14ac:dyDescent="0.45">
      <c r="A136" s="117"/>
      <c r="B136" s="53" t="s">
        <v>27</v>
      </c>
      <c r="C136" s="5">
        <v>201805</v>
      </c>
      <c r="D136" s="38" t="s">
        <v>2</v>
      </c>
      <c r="E136" s="5" t="s">
        <v>161</v>
      </c>
      <c r="F136" s="5">
        <v>7</v>
      </c>
      <c r="G136" s="7">
        <v>31</v>
      </c>
      <c r="H136" s="5">
        <v>182</v>
      </c>
      <c r="I136" s="61">
        <v>175</v>
      </c>
      <c r="J136" s="92">
        <f t="shared" si="30"/>
        <v>1.04</v>
      </c>
      <c r="K136" s="77">
        <v>0.88460000000000005</v>
      </c>
      <c r="L136" s="77">
        <v>0.85</v>
      </c>
      <c r="M136" s="8">
        <v>36.3553</v>
      </c>
      <c r="N136" s="7">
        <v>0</v>
      </c>
      <c r="O136" s="8">
        <v>1.7166999999999999</v>
      </c>
      <c r="P136" s="8">
        <v>0</v>
      </c>
      <c r="Q136" s="8">
        <f t="shared" si="24"/>
        <v>1.7166999999999999</v>
      </c>
      <c r="R136" s="77">
        <v>0</v>
      </c>
      <c r="S136" s="7">
        <v>687.05</v>
      </c>
      <c r="T136" s="77">
        <f>S136/525</f>
        <v>1.3086666666666666</v>
      </c>
    </row>
    <row r="137" spans="1:20" x14ac:dyDescent="0.45">
      <c r="A137" s="117"/>
      <c r="B137" s="53" t="s">
        <v>27</v>
      </c>
      <c r="C137" s="5">
        <v>201807</v>
      </c>
      <c r="D137" s="39" t="s">
        <v>0</v>
      </c>
      <c r="E137" s="5" t="s">
        <v>161</v>
      </c>
      <c r="F137" s="5">
        <v>42</v>
      </c>
      <c r="G137" s="7">
        <v>197</v>
      </c>
      <c r="H137" s="5">
        <v>634</v>
      </c>
      <c r="I137" s="61">
        <v>988</v>
      </c>
      <c r="J137" s="92">
        <f t="shared" si="30"/>
        <v>0.6417004048582996</v>
      </c>
      <c r="K137" s="77">
        <v>0.81020000000000003</v>
      </c>
      <c r="L137" s="77">
        <v>0.68</v>
      </c>
      <c r="M137" s="8">
        <v>234.36670000000001</v>
      </c>
      <c r="N137" s="7">
        <v>7031</v>
      </c>
      <c r="O137" s="8">
        <v>5.0335000000000001</v>
      </c>
      <c r="P137" s="8">
        <v>6.7168000000000001</v>
      </c>
      <c r="Q137" s="8">
        <f t="shared" si="24"/>
        <v>11.750299999999999</v>
      </c>
      <c r="R137" s="77">
        <f t="shared" ref="R137:R142" si="31">P137/Q137</f>
        <v>0.57162795843510383</v>
      </c>
      <c r="S137" s="7">
        <v>598.37</v>
      </c>
      <c r="T137" s="77">
        <v>1.1396999999999999</v>
      </c>
    </row>
    <row r="138" spans="1:20" x14ac:dyDescent="0.45">
      <c r="A138" s="117"/>
      <c r="B138" s="53" t="s">
        <v>27</v>
      </c>
      <c r="C138" s="5">
        <v>201903</v>
      </c>
      <c r="D138" s="38" t="s">
        <v>1</v>
      </c>
      <c r="E138" s="5" t="s">
        <v>161</v>
      </c>
      <c r="F138" s="5">
        <v>43</v>
      </c>
      <c r="G138" s="7">
        <v>198</v>
      </c>
      <c r="H138" s="5">
        <v>984</v>
      </c>
      <c r="I138" s="61">
        <v>969</v>
      </c>
      <c r="J138" s="92">
        <f t="shared" si="30"/>
        <v>1.0154798761609907</v>
      </c>
      <c r="K138" s="77">
        <v>0.82010000000000005</v>
      </c>
      <c r="L138" s="77">
        <v>0.72260000000000002</v>
      </c>
      <c r="M138" s="8">
        <v>227.80009999999999</v>
      </c>
      <c r="N138" s="7">
        <v>6834</v>
      </c>
      <c r="O138" s="8">
        <v>4.4501999999999997</v>
      </c>
      <c r="P138" s="8">
        <v>7.1334999999999997</v>
      </c>
      <c r="Q138" s="8">
        <f t="shared" si="24"/>
        <v>11.5837</v>
      </c>
      <c r="R138" s="77">
        <f t="shared" si="31"/>
        <v>0.61582223296528737</v>
      </c>
      <c r="S138" s="7">
        <v>590.82000000000005</v>
      </c>
      <c r="T138" s="77">
        <f t="shared" ref="T138:T143" si="32">S138/525</f>
        <v>1.1253714285714287</v>
      </c>
    </row>
    <row r="139" spans="1:20" x14ac:dyDescent="0.45">
      <c r="A139" s="117"/>
      <c r="B139" s="53" t="s">
        <v>27</v>
      </c>
      <c r="C139" s="5">
        <v>201905</v>
      </c>
      <c r="D139" s="38" t="s">
        <v>2</v>
      </c>
      <c r="E139" s="5" t="s">
        <v>163</v>
      </c>
      <c r="F139" s="5">
        <v>8</v>
      </c>
      <c r="G139" s="7">
        <v>38</v>
      </c>
      <c r="H139" s="5">
        <v>209</v>
      </c>
      <c r="I139" s="61">
        <v>200</v>
      </c>
      <c r="J139" s="92">
        <f t="shared" si="30"/>
        <v>1.0449999999999999</v>
      </c>
      <c r="K139" s="77">
        <v>0.84689999999999999</v>
      </c>
      <c r="L139" s="77">
        <v>0.79900000000000004</v>
      </c>
      <c r="M139" s="8">
        <v>39.967100000000002</v>
      </c>
      <c r="N139" s="7">
        <v>0</v>
      </c>
      <c r="O139" s="8">
        <v>2.2000999999999999</v>
      </c>
      <c r="P139" s="8">
        <v>0</v>
      </c>
      <c r="Q139" s="8">
        <f t="shared" si="24"/>
        <v>2.2000999999999999</v>
      </c>
      <c r="R139" s="77">
        <f t="shared" si="31"/>
        <v>0</v>
      </c>
      <c r="S139" s="7">
        <v>640.39</v>
      </c>
      <c r="T139" s="77">
        <f t="shared" si="32"/>
        <v>1.2197904761904761</v>
      </c>
    </row>
    <row r="140" spans="1:20" x14ac:dyDescent="0.45">
      <c r="A140" s="117"/>
      <c r="B140" s="53" t="s">
        <v>27</v>
      </c>
      <c r="C140" s="78">
        <v>201907</v>
      </c>
      <c r="D140" s="39" t="s">
        <v>0</v>
      </c>
      <c r="E140" s="5" t="s">
        <v>163</v>
      </c>
      <c r="F140" s="78">
        <v>42</v>
      </c>
      <c r="G140" s="79">
        <v>193</v>
      </c>
      <c r="H140" s="78">
        <v>976</v>
      </c>
      <c r="I140" s="80">
        <v>948</v>
      </c>
      <c r="J140" s="92">
        <f t="shared" si="30"/>
        <v>1.029535864978903</v>
      </c>
      <c r="K140" s="81">
        <v>0.79410000000000003</v>
      </c>
      <c r="L140" s="81">
        <v>0.67520000000000002</v>
      </c>
      <c r="M140" s="82">
        <v>225.59989999999999</v>
      </c>
      <c r="N140" s="79">
        <v>6768</v>
      </c>
      <c r="O140" s="82">
        <v>4.6002000000000001</v>
      </c>
      <c r="P140" s="82">
        <v>7.0667999999999997</v>
      </c>
      <c r="Q140" s="82">
        <f t="shared" si="24"/>
        <v>11.667</v>
      </c>
      <c r="R140" s="81">
        <f t="shared" si="31"/>
        <v>0.60570840833119055</v>
      </c>
      <c r="S140" s="79">
        <v>580.92999999999995</v>
      </c>
      <c r="T140" s="77">
        <f t="shared" si="32"/>
        <v>1.1065333333333331</v>
      </c>
    </row>
    <row r="141" spans="1:20" x14ac:dyDescent="0.45">
      <c r="A141" s="117"/>
      <c r="B141" s="53" t="s">
        <v>27</v>
      </c>
      <c r="C141" s="78">
        <v>202003</v>
      </c>
      <c r="D141" s="38" t="s">
        <v>1</v>
      </c>
      <c r="E141" s="5" t="s">
        <v>163</v>
      </c>
      <c r="F141" s="78">
        <v>40</v>
      </c>
      <c r="G141" s="79">
        <v>187</v>
      </c>
      <c r="H141" s="78">
        <v>915</v>
      </c>
      <c r="I141" s="80">
        <v>913</v>
      </c>
      <c r="J141" s="94">
        <f t="shared" si="30"/>
        <v>1.0021905805038336</v>
      </c>
      <c r="K141" s="81">
        <v>0.79020000000000001</v>
      </c>
      <c r="L141" s="81">
        <v>0.77270000000000005</v>
      </c>
      <c r="M141" s="82">
        <v>214.1302</v>
      </c>
      <c r="N141" s="79">
        <v>6292</v>
      </c>
      <c r="O141" s="82">
        <v>3.9502000000000002</v>
      </c>
      <c r="P141" s="82">
        <v>7.2001999999999997</v>
      </c>
      <c r="Q141" s="82">
        <f t="shared" si="24"/>
        <v>11.150399999999999</v>
      </c>
      <c r="R141" s="81">
        <f t="shared" si="31"/>
        <v>0.64573468216386853</v>
      </c>
      <c r="S141" s="79">
        <v>576.33000000000004</v>
      </c>
      <c r="T141" s="77">
        <f t="shared" si="32"/>
        <v>1.0977714285714286</v>
      </c>
    </row>
    <row r="142" spans="1:20" ht="14.65" thickBot="1" x14ac:dyDescent="0.5">
      <c r="A142" s="114"/>
      <c r="B142" s="68" t="s">
        <v>27</v>
      </c>
      <c r="C142" s="83">
        <v>202005</v>
      </c>
      <c r="D142" s="22" t="s">
        <v>2</v>
      </c>
      <c r="E142" s="83" t="s">
        <v>172</v>
      </c>
      <c r="F142" s="83">
        <v>7</v>
      </c>
      <c r="G142" s="85">
        <v>31</v>
      </c>
      <c r="H142" s="83">
        <v>152</v>
      </c>
      <c r="I142" s="86">
        <v>151</v>
      </c>
      <c r="J142" s="95">
        <f t="shared" si="30"/>
        <v>1.0066225165562914</v>
      </c>
      <c r="K142" s="87">
        <v>0.86839999999999995</v>
      </c>
      <c r="L142" s="87">
        <v>0.80920000000000003</v>
      </c>
      <c r="M142" s="88">
        <v>23.823799999999999</v>
      </c>
      <c r="N142" s="85">
        <v>591</v>
      </c>
      <c r="O142" s="88">
        <v>1.6334</v>
      </c>
      <c r="P142" s="88">
        <v>0</v>
      </c>
      <c r="Q142" s="88">
        <f t="shared" si="24"/>
        <v>1.6334</v>
      </c>
      <c r="R142" s="87">
        <f t="shared" si="31"/>
        <v>0</v>
      </c>
      <c r="S142" s="85">
        <v>609.46</v>
      </c>
      <c r="T142" s="23">
        <f t="shared" si="32"/>
        <v>1.1608761904761906</v>
      </c>
    </row>
    <row r="143" spans="1:20" x14ac:dyDescent="0.45">
      <c r="A143" s="113" t="s">
        <v>159</v>
      </c>
      <c r="B143" s="107" t="s">
        <v>160</v>
      </c>
      <c r="C143" s="54">
        <v>201707</v>
      </c>
      <c r="D143" s="42" t="s">
        <v>0</v>
      </c>
      <c r="E143" s="55" t="s">
        <v>87</v>
      </c>
      <c r="F143" s="56">
        <v>0</v>
      </c>
      <c r="G143" s="59">
        <v>0</v>
      </c>
      <c r="H143" s="56">
        <v>0</v>
      </c>
      <c r="I143" s="65">
        <v>0</v>
      </c>
      <c r="J143" s="99">
        <v>0</v>
      </c>
      <c r="K143" s="57">
        <v>0</v>
      </c>
      <c r="L143" s="57">
        <v>0</v>
      </c>
      <c r="M143" s="58">
        <v>0</v>
      </c>
      <c r="N143" s="59">
        <v>0</v>
      </c>
      <c r="O143" s="58">
        <v>0</v>
      </c>
      <c r="P143" s="58">
        <v>0</v>
      </c>
      <c r="Q143" s="19">
        <v>0</v>
      </c>
      <c r="R143" s="17">
        <v>0</v>
      </c>
      <c r="S143" s="18">
        <v>0</v>
      </c>
      <c r="T143" s="17">
        <f t="shared" si="32"/>
        <v>0</v>
      </c>
    </row>
    <row r="144" spans="1:20" x14ac:dyDescent="0.45">
      <c r="A144" s="117"/>
      <c r="B144" s="53" t="s">
        <v>160</v>
      </c>
      <c r="C144" s="5">
        <v>201803</v>
      </c>
      <c r="D144" s="15" t="s">
        <v>1</v>
      </c>
      <c r="E144" s="5" t="s">
        <v>87</v>
      </c>
      <c r="F144" s="5">
        <v>1</v>
      </c>
      <c r="G144" s="7">
        <v>4</v>
      </c>
      <c r="H144" s="5">
        <v>15</v>
      </c>
      <c r="I144" s="61">
        <v>36</v>
      </c>
      <c r="J144" s="92">
        <f>H144/I144</f>
        <v>0.41666666666666669</v>
      </c>
      <c r="K144" s="77">
        <v>0.73329999999999995</v>
      </c>
      <c r="L144" s="77">
        <v>0.67</v>
      </c>
      <c r="M144" s="8">
        <v>2</v>
      </c>
      <c r="N144" s="7">
        <v>60</v>
      </c>
      <c r="O144" s="8">
        <v>2.6667000000000001</v>
      </c>
      <c r="P144" s="8">
        <v>0</v>
      </c>
      <c r="Q144" s="8">
        <f t="shared" ref="Q144:Q147" si="33">O144+P144</f>
        <v>2.6667000000000001</v>
      </c>
      <c r="R144" s="77">
        <f t="shared" ref="R144:R149" si="34">P144/Q144</f>
        <v>0</v>
      </c>
      <c r="S144" s="7">
        <v>224.97190000000001</v>
      </c>
      <c r="T144" s="77">
        <f t="shared" ref="T144:T146" si="35">S144/525</f>
        <v>0.42851790476190477</v>
      </c>
    </row>
    <row r="145" spans="1:20" x14ac:dyDescent="0.45">
      <c r="A145" s="117"/>
      <c r="B145" s="53" t="s">
        <v>160</v>
      </c>
      <c r="C145" s="5">
        <v>201805</v>
      </c>
      <c r="D145" s="38" t="s">
        <v>2</v>
      </c>
      <c r="E145" s="5" t="s">
        <v>161</v>
      </c>
      <c r="F145" s="5">
        <v>0</v>
      </c>
      <c r="G145" s="7">
        <v>0</v>
      </c>
      <c r="H145" s="5">
        <v>0</v>
      </c>
      <c r="I145" s="61">
        <v>0</v>
      </c>
      <c r="J145" s="92">
        <v>0</v>
      </c>
      <c r="K145" s="77">
        <v>0</v>
      </c>
      <c r="L145" s="77">
        <v>0</v>
      </c>
      <c r="M145" s="8">
        <v>0</v>
      </c>
      <c r="N145" s="7">
        <v>0</v>
      </c>
      <c r="O145" s="8">
        <v>0</v>
      </c>
      <c r="P145" s="8">
        <v>0</v>
      </c>
      <c r="Q145" s="8">
        <f t="shared" si="33"/>
        <v>0</v>
      </c>
      <c r="R145" s="77">
        <v>0</v>
      </c>
      <c r="S145" s="7">
        <v>0</v>
      </c>
      <c r="T145" s="77">
        <v>0</v>
      </c>
    </row>
    <row r="146" spans="1:20" x14ac:dyDescent="0.45">
      <c r="A146" s="117"/>
      <c r="B146" s="53" t="s">
        <v>160</v>
      </c>
      <c r="C146" s="5">
        <v>201807</v>
      </c>
      <c r="D146" s="39" t="s">
        <v>0</v>
      </c>
      <c r="E146" s="5" t="s">
        <v>161</v>
      </c>
      <c r="F146" s="5">
        <v>1</v>
      </c>
      <c r="G146" s="7">
        <v>4</v>
      </c>
      <c r="H146" s="5">
        <v>24</v>
      </c>
      <c r="I146" s="61">
        <v>36</v>
      </c>
      <c r="J146" s="92">
        <f>H146/I146</f>
        <v>0.66666666666666663</v>
      </c>
      <c r="K146" s="77">
        <v>0.79169999999999996</v>
      </c>
      <c r="L146" s="77">
        <v>0.72</v>
      </c>
      <c r="M146" s="8">
        <v>3.2</v>
      </c>
      <c r="N146" s="7">
        <v>96</v>
      </c>
      <c r="O146" s="8">
        <v>0.26669999999999999</v>
      </c>
      <c r="P146" s="8">
        <v>0</v>
      </c>
      <c r="Q146" s="8">
        <f t="shared" si="33"/>
        <v>0.26669999999999999</v>
      </c>
      <c r="R146" s="77">
        <f t="shared" si="34"/>
        <v>0</v>
      </c>
      <c r="S146" s="7">
        <v>359.96</v>
      </c>
      <c r="T146" s="77">
        <f t="shared" si="35"/>
        <v>0.68563809523809516</v>
      </c>
    </row>
    <row r="147" spans="1:20" x14ac:dyDescent="0.45">
      <c r="A147" s="117"/>
      <c r="B147" s="53" t="s">
        <v>160</v>
      </c>
      <c r="C147" s="5">
        <v>201903</v>
      </c>
      <c r="D147" s="38" t="s">
        <v>1</v>
      </c>
      <c r="E147" s="5" t="s">
        <v>161</v>
      </c>
      <c r="F147" s="5">
        <v>1</v>
      </c>
      <c r="G147" s="7">
        <v>4</v>
      </c>
      <c r="H147" s="5">
        <v>16</v>
      </c>
      <c r="I147" s="61">
        <v>35</v>
      </c>
      <c r="J147" s="92">
        <f>H147/I147</f>
        <v>0.45714285714285713</v>
      </c>
      <c r="K147" s="77">
        <v>0.4375</v>
      </c>
      <c r="L147" s="77">
        <v>0.4375</v>
      </c>
      <c r="M147" s="8">
        <v>1.9504999999999999</v>
      </c>
      <c r="N147" s="7">
        <v>0</v>
      </c>
      <c r="O147" s="8">
        <v>0.26669999999999999</v>
      </c>
      <c r="P147" s="8">
        <v>0</v>
      </c>
      <c r="Q147" s="8">
        <f t="shared" si="33"/>
        <v>0.26669999999999999</v>
      </c>
      <c r="R147" s="77">
        <f t="shared" si="34"/>
        <v>0</v>
      </c>
      <c r="S147" s="7">
        <v>219.4</v>
      </c>
      <c r="T147" s="77">
        <f>S147/525</f>
        <v>0.41790476190476189</v>
      </c>
    </row>
    <row r="148" spans="1:20" x14ac:dyDescent="0.45">
      <c r="A148" s="117"/>
      <c r="B148" s="53" t="s">
        <v>160</v>
      </c>
      <c r="C148" s="5">
        <v>201905</v>
      </c>
      <c r="D148" s="38" t="s">
        <v>2</v>
      </c>
      <c r="E148" s="5" t="s">
        <v>163</v>
      </c>
      <c r="F148" s="5">
        <v>0</v>
      </c>
      <c r="G148" s="7">
        <v>0</v>
      </c>
      <c r="H148" s="5">
        <v>0</v>
      </c>
      <c r="I148" s="61">
        <v>0</v>
      </c>
      <c r="J148" s="92">
        <v>0</v>
      </c>
      <c r="K148" s="77">
        <v>0</v>
      </c>
      <c r="L148" s="77">
        <v>0</v>
      </c>
      <c r="M148" s="8">
        <v>0</v>
      </c>
      <c r="N148" s="7">
        <v>0</v>
      </c>
      <c r="O148" s="8">
        <v>0</v>
      </c>
      <c r="P148" s="8">
        <v>0</v>
      </c>
      <c r="Q148" s="8">
        <f t="shared" ref="Q148:Q150" si="36">O148+P148</f>
        <v>0</v>
      </c>
      <c r="R148" s="77">
        <v>0</v>
      </c>
      <c r="S148" s="7">
        <v>0</v>
      </c>
      <c r="T148" s="77">
        <v>0</v>
      </c>
    </row>
    <row r="149" spans="1:20" x14ac:dyDescent="0.45">
      <c r="A149" s="117"/>
      <c r="B149" s="53" t="s">
        <v>160</v>
      </c>
      <c r="C149" s="78">
        <v>201907</v>
      </c>
      <c r="D149" s="39" t="s">
        <v>0</v>
      </c>
      <c r="E149" s="5" t="s">
        <v>163</v>
      </c>
      <c r="F149" s="5">
        <v>1</v>
      </c>
      <c r="G149" s="7">
        <v>4</v>
      </c>
      <c r="H149" s="5">
        <v>19</v>
      </c>
      <c r="I149" s="61">
        <v>36</v>
      </c>
      <c r="J149" s="92">
        <f>H149/I149</f>
        <v>0.52777777777777779</v>
      </c>
      <c r="K149" s="77">
        <v>0.94740000000000002</v>
      </c>
      <c r="L149" s="77">
        <v>0.78949999999999998</v>
      </c>
      <c r="M149" s="8">
        <v>2.5333000000000001</v>
      </c>
      <c r="N149" s="7">
        <v>76</v>
      </c>
      <c r="O149" s="8">
        <v>0.26669999999999999</v>
      </c>
      <c r="P149" s="8">
        <v>0</v>
      </c>
      <c r="Q149" s="8">
        <f t="shared" si="36"/>
        <v>0.26669999999999999</v>
      </c>
      <c r="R149" s="77">
        <f t="shared" si="34"/>
        <v>0</v>
      </c>
      <c r="S149" s="7">
        <v>284.95999999999998</v>
      </c>
      <c r="T149" s="77">
        <f>S149/525</f>
        <v>0.54278095238095236</v>
      </c>
    </row>
    <row r="150" spans="1:20" x14ac:dyDescent="0.45">
      <c r="A150" s="117"/>
      <c r="B150" s="53" t="s">
        <v>160</v>
      </c>
      <c r="C150" s="78">
        <v>202003</v>
      </c>
      <c r="D150" s="38" t="s">
        <v>1</v>
      </c>
      <c r="E150" s="5" t="s">
        <v>163</v>
      </c>
      <c r="F150" s="5">
        <v>0</v>
      </c>
      <c r="G150" s="7">
        <v>0</v>
      </c>
      <c r="H150" s="5">
        <v>0</v>
      </c>
      <c r="I150" s="61">
        <v>0</v>
      </c>
      <c r="J150" s="92">
        <v>0</v>
      </c>
      <c r="K150" s="77">
        <v>0</v>
      </c>
      <c r="L150" s="77">
        <v>0</v>
      </c>
      <c r="M150" s="8">
        <v>0</v>
      </c>
      <c r="N150" s="7">
        <v>0</v>
      </c>
      <c r="O150" s="8">
        <v>0</v>
      </c>
      <c r="P150" s="8">
        <v>0</v>
      </c>
      <c r="Q150" s="8">
        <f t="shared" si="36"/>
        <v>0</v>
      </c>
      <c r="R150" s="77">
        <v>0</v>
      </c>
      <c r="S150" s="7">
        <v>0</v>
      </c>
      <c r="T150" s="77">
        <v>0</v>
      </c>
    </row>
    <row r="151" spans="1:20" ht="14.65" thickBot="1" x14ac:dyDescent="0.5">
      <c r="A151" s="114"/>
      <c r="B151" s="68" t="s">
        <v>160</v>
      </c>
      <c r="C151" s="83">
        <v>202005</v>
      </c>
      <c r="D151" s="22" t="s">
        <v>2</v>
      </c>
      <c r="E151" s="83" t="s">
        <v>172</v>
      </c>
      <c r="F151" s="21">
        <v>0</v>
      </c>
      <c r="G151" s="24">
        <v>0</v>
      </c>
      <c r="H151" s="21">
        <v>0</v>
      </c>
      <c r="I151" s="64">
        <v>0</v>
      </c>
      <c r="J151" s="97">
        <v>0</v>
      </c>
      <c r="K151" s="23">
        <v>0</v>
      </c>
      <c r="L151" s="23">
        <v>0</v>
      </c>
      <c r="M151" s="25">
        <v>0</v>
      </c>
      <c r="N151" s="24">
        <v>0</v>
      </c>
      <c r="O151" s="25">
        <v>0</v>
      </c>
      <c r="P151" s="25">
        <v>0</v>
      </c>
      <c r="Q151" s="25">
        <v>0</v>
      </c>
      <c r="R151" s="23">
        <v>0</v>
      </c>
      <c r="S151" s="24">
        <v>0</v>
      </c>
      <c r="T151" s="23">
        <v>0</v>
      </c>
    </row>
    <row r="152" spans="1:20" x14ac:dyDescent="0.45">
      <c r="A152" s="113" t="s">
        <v>105</v>
      </c>
      <c r="B152" s="105" t="s">
        <v>31</v>
      </c>
      <c r="C152" s="28">
        <v>201705</v>
      </c>
      <c r="D152" s="89" t="s">
        <v>2</v>
      </c>
      <c r="E152" s="16" t="s">
        <v>87</v>
      </c>
      <c r="F152" s="56">
        <v>2</v>
      </c>
      <c r="G152" s="59">
        <v>3</v>
      </c>
      <c r="H152" s="56">
        <v>31</v>
      </c>
      <c r="I152" s="65"/>
      <c r="J152" s="99"/>
      <c r="K152" s="57">
        <v>0.80640000000000001</v>
      </c>
      <c r="L152" s="57">
        <v>0.71</v>
      </c>
      <c r="M152" s="58">
        <v>3.1</v>
      </c>
      <c r="N152" s="59">
        <v>93</v>
      </c>
      <c r="O152" s="58">
        <v>0.2</v>
      </c>
      <c r="P152" s="58">
        <v>0</v>
      </c>
      <c r="Q152" s="19">
        <f t="shared" ref="Q152:Q161" si="37">O152+P152</f>
        <v>0.2</v>
      </c>
      <c r="R152" s="17">
        <f t="shared" ref="R152:R156" si="38">P152/Q152</f>
        <v>0</v>
      </c>
      <c r="S152" s="59">
        <v>465</v>
      </c>
      <c r="T152" s="17">
        <f>S152/525</f>
        <v>0.88571428571428568</v>
      </c>
    </row>
    <row r="153" spans="1:20" x14ac:dyDescent="0.45">
      <c r="A153" s="117"/>
      <c r="B153" s="53" t="s">
        <v>31</v>
      </c>
      <c r="C153" s="9">
        <v>201707</v>
      </c>
      <c r="D153" s="39" t="s">
        <v>0</v>
      </c>
      <c r="E153" s="10" t="s">
        <v>87</v>
      </c>
      <c r="F153" s="5">
        <v>9</v>
      </c>
      <c r="G153" s="7">
        <v>22</v>
      </c>
      <c r="H153" s="5">
        <v>215</v>
      </c>
      <c r="I153" s="61"/>
      <c r="J153" s="92"/>
      <c r="K153" s="77">
        <v>0.16600000000000001</v>
      </c>
      <c r="L153" s="77">
        <v>0.86</v>
      </c>
      <c r="M153" s="8">
        <v>20.533300000000001</v>
      </c>
      <c r="N153" s="7">
        <v>616</v>
      </c>
      <c r="O153" s="8">
        <v>1.2</v>
      </c>
      <c r="P153" s="8">
        <v>0.19989999999999999</v>
      </c>
      <c r="Q153" s="8">
        <f t="shared" si="37"/>
        <v>1.3998999999999999</v>
      </c>
      <c r="R153" s="77">
        <f t="shared" si="38"/>
        <v>0.14279591399385672</v>
      </c>
      <c r="S153" s="7">
        <v>440.03140000000002</v>
      </c>
      <c r="T153" s="77">
        <f t="shared" ref="T153:T156" si="39">S153/525</f>
        <v>0.83815504761904769</v>
      </c>
    </row>
    <row r="154" spans="1:20" x14ac:dyDescent="0.45">
      <c r="A154" s="117"/>
      <c r="B154" s="53" t="s">
        <v>31</v>
      </c>
      <c r="C154" s="3">
        <v>201803</v>
      </c>
      <c r="D154" s="15" t="s">
        <v>1</v>
      </c>
      <c r="E154" s="5" t="s">
        <v>87</v>
      </c>
      <c r="F154" s="5">
        <v>2</v>
      </c>
      <c r="G154" s="7">
        <v>1</v>
      </c>
      <c r="H154" s="5">
        <v>423</v>
      </c>
      <c r="I154" s="62">
        <v>550</v>
      </c>
      <c r="J154" s="93">
        <f>H154/I154</f>
        <v>0.76909090909090905</v>
      </c>
      <c r="K154" s="76">
        <v>0.99760000000000004</v>
      </c>
      <c r="L154" s="76">
        <v>0.63</v>
      </c>
      <c r="M154" s="8">
        <v>11.3573</v>
      </c>
      <c r="N154" s="7">
        <v>0</v>
      </c>
      <c r="O154" s="8">
        <v>0</v>
      </c>
      <c r="P154" s="8">
        <v>0</v>
      </c>
      <c r="Q154" s="8">
        <f t="shared" si="37"/>
        <v>0</v>
      </c>
      <c r="R154" s="77">
        <v>0</v>
      </c>
      <c r="S154" s="7">
        <v>0</v>
      </c>
      <c r="T154" s="76">
        <f t="shared" si="39"/>
        <v>0</v>
      </c>
    </row>
    <row r="155" spans="1:20" x14ac:dyDescent="0.45">
      <c r="A155" s="117"/>
      <c r="B155" s="53" t="s">
        <v>31</v>
      </c>
      <c r="C155" s="5">
        <v>201805</v>
      </c>
      <c r="D155" s="4" t="s">
        <v>2</v>
      </c>
      <c r="E155" s="5" t="s">
        <v>161</v>
      </c>
      <c r="F155" s="5">
        <v>2</v>
      </c>
      <c r="G155" s="7">
        <v>3</v>
      </c>
      <c r="H155" s="5">
        <v>109</v>
      </c>
      <c r="I155" s="61">
        <v>255</v>
      </c>
      <c r="J155" s="92">
        <f>H155/I155</f>
        <v>0.42745098039215684</v>
      </c>
      <c r="K155" s="77">
        <v>0.83330000000000004</v>
      </c>
      <c r="L155" s="77">
        <v>0.57999999999999996</v>
      </c>
      <c r="M155" s="8">
        <v>4.1151</v>
      </c>
      <c r="N155" s="7">
        <v>72</v>
      </c>
      <c r="O155" s="8">
        <v>0.2</v>
      </c>
      <c r="P155" s="8">
        <v>0</v>
      </c>
      <c r="Q155" s="8">
        <f t="shared" si="37"/>
        <v>0.2</v>
      </c>
      <c r="R155" s="77">
        <f t="shared" si="38"/>
        <v>0</v>
      </c>
      <c r="S155" s="7">
        <v>2077.71</v>
      </c>
      <c r="T155" s="77">
        <f t="shared" si="39"/>
        <v>3.9575428571428573</v>
      </c>
    </row>
    <row r="156" spans="1:20" x14ac:dyDescent="0.45">
      <c r="A156" s="117"/>
      <c r="B156" s="53" t="s">
        <v>31</v>
      </c>
      <c r="C156" s="5">
        <v>201807</v>
      </c>
      <c r="D156" s="39" t="s">
        <v>0</v>
      </c>
      <c r="E156" s="5" t="s">
        <v>161</v>
      </c>
      <c r="F156" s="5">
        <v>7</v>
      </c>
      <c r="G156" s="7">
        <v>16</v>
      </c>
      <c r="H156" s="30">
        <v>634</v>
      </c>
      <c r="I156" s="66">
        <v>1225</v>
      </c>
      <c r="J156" s="100">
        <f>H156/I156</f>
        <v>0.51755102040816325</v>
      </c>
      <c r="K156" s="43">
        <v>0.98580000000000001</v>
      </c>
      <c r="L156" s="43">
        <v>0.84</v>
      </c>
      <c r="M156" s="44">
        <v>23.950700000000001</v>
      </c>
      <c r="N156" s="45">
        <v>402</v>
      </c>
      <c r="O156" s="44">
        <v>0.8</v>
      </c>
      <c r="P156" s="44">
        <v>0.19989999999999999</v>
      </c>
      <c r="Q156" s="8">
        <f t="shared" si="37"/>
        <v>0.99990000000000001</v>
      </c>
      <c r="R156" s="77">
        <f t="shared" si="38"/>
        <v>0.19991999199919991</v>
      </c>
      <c r="S156" s="45">
        <v>2354.75</v>
      </c>
      <c r="T156" s="43">
        <f t="shared" si="39"/>
        <v>4.4852380952380955</v>
      </c>
    </row>
    <row r="157" spans="1:20" x14ac:dyDescent="0.45">
      <c r="A157" s="117"/>
      <c r="B157" s="53" t="s">
        <v>31</v>
      </c>
      <c r="C157" s="5">
        <v>201903</v>
      </c>
      <c r="D157" s="38" t="s">
        <v>1</v>
      </c>
      <c r="E157" s="5" t="s">
        <v>161</v>
      </c>
      <c r="F157" s="5">
        <v>2</v>
      </c>
      <c r="G157" s="7">
        <v>1</v>
      </c>
      <c r="H157" s="30">
        <v>1013</v>
      </c>
      <c r="I157" s="61">
        <v>550</v>
      </c>
      <c r="J157" s="100">
        <f>H157/I157</f>
        <v>1.8418181818181818</v>
      </c>
      <c r="K157" s="77">
        <v>0.999</v>
      </c>
      <c r="L157" s="77">
        <v>0.85709999999999997</v>
      </c>
      <c r="M157" s="8">
        <v>16.711300000000001</v>
      </c>
      <c r="N157" s="7">
        <v>7</v>
      </c>
      <c r="O157" s="8">
        <v>0</v>
      </c>
      <c r="P157" s="8">
        <v>0</v>
      </c>
      <c r="Q157" s="8">
        <f t="shared" si="37"/>
        <v>0</v>
      </c>
      <c r="R157" s="77">
        <v>0</v>
      </c>
      <c r="S157" s="7">
        <v>0</v>
      </c>
      <c r="T157" s="77">
        <v>0</v>
      </c>
    </row>
    <row r="158" spans="1:20" x14ac:dyDescent="0.45">
      <c r="A158" s="117"/>
      <c r="B158" s="53" t="s">
        <v>31</v>
      </c>
      <c r="C158" s="5">
        <v>201905</v>
      </c>
      <c r="D158" s="38" t="s">
        <v>2</v>
      </c>
      <c r="E158" s="5" t="s">
        <v>163</v>
      </c>
      <c r="F158" s="5">
        <v>2</v>
      </c>
      <c r="G158" s="7">
        <v>3</v>
      </c>
      <c r="H158" s="30">
        <v>0</v>
      </c>
      <c r="I158" s="61">
        <v>255</v>
      </c>
      <c r="J158" s="100">
        <v>0</v>
      </c>
      <c r="K158" s="77">
        <v>0</v>
      </c>
      <c r="L158" s="77">
        <v>0</v>
      </c>
      <c r="M158" s="8">
        <v>0</v>
      </c>
      <c r="N158" s="7">
        <v>0</v>
      </c>
      <c r="O158" s="8">
        <v>0</v>
      </c>
      <c r="P158" s="8">
        <v>0</v>
      </c>
      <c r="Q158" s="8">
        <f t="shared" si="37"/>
        <v>0</v>
      </c>
      <c r="R158" s="77">
        <v>0</v>
      </c>
      <c r="S158" s="7">
        <v>0</v>
      </c>
      <c r="T158" s="77">
        <v>0</v>
      </c>
    </row>
    <row r="159" spans="1:20" x14ac:dyDescent="0.45">
      <c r="A159" s="117"/>
      <c r="B159" s="53" t="s">
        <v>31</v>
      </c>
      <c r="C159" s="78">
        <v>201907</v>
      </c>
      <c r="D159" s="39" t="s">
        <v>0</v>
      </c>
      <c r="E159" s="5" t="s">
        <v>163</v>
      </c>
      <c r="F159" s="78">
        <v>4</v>
      </c>
      <c r="G159" s="79">
        <v>7</v>
      </c>
      <c r="H159" s="78">
        <v>518</v>
      </c>
      <c r="I159" s="80">
        <v>1120</v>
      </c>
      <c r="J159" s="94">
        <f>H159/I159</f>
        <v>0.46250000000000002</v>
      </c>
      <c r="K159" s="81">
        <v>0.99419999999999997</v>
      </c>
      <c r="L159" s="81">
        <v>0.91010000000000002</v>
      </c>
      <c r="M159" s="82">
        <v>14.865399999999999</v>
      </c>
      <c r="N159" s="79">
        <v>219</v>
      </c>
      <c r="O159" s="82">
        <v>0.4</v>
      </c>
      <c r="P159" s="82">
        <v>0</v>
      </c>
      <c r="Q159" s="82">
        <f t="shared" si="37"/>
        <v>0.4</v>
      </c>
      <c r="R159" s="77">
        <f t="shared" ref="R159" si="40">P159/Q159</f>
        <v>0</v>
      </c>
      <c r="S159" s="79">
        <v>320.44</v>
      </c>
      <c r="T159" s="77">
        <f>S159/525</f>
        <v>0.61036190476190477</v>
      </c>
    </row>
    <row r="160" spans="1:20" x14ac:dyDescent="0.45">
      <c r="A160" s="117"/>
      <c r="B160" s="53" t="s">
        <v>31</v>
      </c>
      <c r="C160" s="78">
        <v>202003</v>
      </c>
      <c r="D160" s="38" t="s">
        <v>1</v>
      </c>
      <c r="E160" s="5" t="s">
        <v>163</v>
      </c>
      <c r="F160" s="78">
        <v>3</v>
      </c>
      <c r="G160" s="79">
        <v>4</v>
      </c>
      <c r="H160" s="78">
        <v>23</v>
      </c>
      <c r="I160" s="80">
        <v>577</v>
      </c>
      <c r="J160" s="94">
        <f>H160/I160</f>
        <v>3.9861351819757362E-2</v>
      </c>
      <c r="K160" s="81">
        <v>1.4333E-2</v>
      </c>
      <c r="L160" s="81">
        <v>0.91669999999999996</v>
      </c>
      <c r="M160" s="82">
        <v>1.4333</v>
      </c>
      <c r="N160" s="79">
        <v>43</v>
      </c>
      <c r="O160" s="82">
        <v>0</v>
      </c>
      <c r="P160" s="82">
        <v>0.2</v>
      </c>
      <c r="Q160" s="82">
        <f t="shared" si="37"/>
        <v>0.2</v>
      </c>
      <c r="R160" s="81">
        <f t="shared" ref="R160:R166" si="41">P160/Q160</f>
        <v>1</v>
      </c>
      <c r="S160" s="79">
        <v>213.14</v>
      </c>
      <c r="T160" s="77">
        <f>S160/525</f>
        <v>0.40598095238095233</v>
      </c>
    </row>
    <row r="161" spans="1:20" ht="14.65" thickBot="1" x14ac:dyDescent="0.5">
      <c r="A161" s="114"/>
      <c r="B161" s="68" t="s">
        <v>31</v>
      </c>
      <c r="C161" s="83">
        <v>202005</v>
      </c>
      <c r="D161" s="22" t="s">
        <v>2</v>
      </c>
      <c r="E161" s="83" t="s">
        <v>172</v>
      </c>
      <c r="F161" s="83">
        <v>2</v>
      </c>
      <c r="G161" s="85">
        <v>3</v>
      </c>
      <c r="H161" s="83">
        <v>45</v>
      </c>
      <c r="I161" s="86">
        <v>255</v>
      </c>
      <c r="J161" s="95">
        <f>H161/I161</f>
        <v>0.17647058823529413</v>
      </c>
      <c r="K161" s="87">
        <v>0.9778</v>
      </c>
      <c r="L161" s="87">
        <v>0.84440000000000004</v>
      </c>
      <c r="M161" s="88">
        <v>4.5</v>
      </c>
      <c r="N161" s="85">
        <v>135</v>
      </c>
      <c r="O161" s="88">
        <v>0.2</v>
      </c>
      <c r="P161" s="88">
        <v>0</v>
      </c>
      <c r="Q161" s="88">
        <f t="shared" si="37"/>
        <v>0.2</v>
      </c>
      <c r="R161" s="81">
        <f t="shared" si="41"/>
        <v>0</v>
      </c>
      <c r="S161" s="85">
        <v>617.14</v>
      </c>
      <c r="T161" s="23">
        <f>S161/525</f>
        <v>1.1755047619047618</v>
      </c>
    </row>
    <row r="162" spans="1:20" x14ac:dyDescent="0.45">
      <c r="A162" s="113" t="s">
        <v>147</v>
      </c>
      <c r="B162" s="105" t="s">
        <v>74</v>
      </c>
      <c r="C162" s="16">
        <v>201705</v>
      </c>
      <c r="D162" s="89" t="s">
        <v>2</v>
      </c>
      <c r="E162" s="16" t="s">
        <v>87</v>
      </c>
      <c r="F162" s="16">
        <v>2</v>
      </c>
      <c r="G162" s="18">
        <v>4.5</v>
      </c>
      <c r="H162" s="16">
        <v>26</v>
      </c>
      <c r="I162" s="63"/>
      <c r="J162" s="96"/>
      <c r="K162" s="17">
        <v>0.92310000000000003</v>
      </c>
      <c r="L162" s="17">
        <v>0.95</v>
      </c>
      <c r="M162" s="19">
        <v>4.0266000000000002</v>
      </c>
      <c r="N162" s="18">
        <v>120.8</v>
      </c>
      <c r="O162" s="19">
        <v>0.46660000000000001</v>
      </c>
      <c r="P162" s="19">
        <v>0</v>
      </c>
      <c r="Q162" s="19">
        <f>P162+O162</f>
        <v>0.46660000000000001</v>
      </c>
      <c r="R162" s="17">
        <f t="shared" si="41"/>
        <v>0</v>
      </c>
      <c r="S162" s="18">
        <v>258.89409999999998</v>
      </c>
      <c r="T162" s="17">
        <f>S162/525</f>
        <v>0.49313161904761899</v>
      </c>
    </row>
    <row r="163" spans="1:20" x14ac:dyDescent="0.45">
      <c r="A163" s="117"/>
      <c r="B163" s="53" t="s">
        <v>74</v>
      </c>
      <c r="C163" s="20">
        <v>201707</v>
      </c>
      <c r="D163" s="39" t="s">
        <v>0</v>
      </c>
      <c r="E163" s="3" t="s">
        <v>87</v>
      </c>
      <c r="F163" s="5">
        <v>4</v>
      </c>
      <c r="G163" s="7">
        <v>8.5</v>
      </c>
      <c r="H163" s="5">
        <v>60</v>
      </c>
      <c r="I163" s="61"/>
      <c r="J163" s="92"/>
      <c r="K163" s="77">
        <v>0.93330000000000002</v>
      </c>
      <c r="L163" s="77">
        <v>0.73</v>
      </c>
      <c r="M163" s="8">
        <v>9.5952999999999999</v>
      </c>
      <c r="N163" s="7">
        <v>215</v>
      </c>
      <c r="O163" s="8">
        <v>0.49990000000000001</v>
      </c>
      <c r="P163" s="8">
        <v>0.23330000000000001</v>
      </c>
      <c r="Q163" s="8">
        <f>P163+O163</f>
        <v>0.73320000000000007</v>
      </c>
      <c r="R163" s="77">
        <f t="shared" si="41"/>
        <v>0.31819421713038731</v>
      </c>
      <c r="S163" s="7">
        <v>392.60770000000002</v>
      </c>
      <c r="T163" s="77">
        <f t="shared" ref="T163:T165" si="42">S163/525</f>
        <v>0.74782419047619053</v>
      </c>
    </row>
    <row r="164" spans="1:20" x14ac:dyDescent="0.45">
      <c r="A164" s="117"/>
      <c r="B164" s="53" t="s">
        <v>74</v>
      </c>
      <c r="C164" s="5">
        <v>201803</v>
      </c>
      <c r="D164" s="15" t="s">
        <v>1</v>
      </c>
      <c r="E164" s="5" t="s">
        <v>87</v>
      </c>
      <c r="F164" s="5">
        <v>5</v>
      </c>
      <c r="G164" s="7">
        <v>11.5</v>
      </c>
      <c r="H164" s="5">
        <v>88</v>
      </c>
      <c r="I164" s="61">
        <v>110</v>
      </c>
      <c r="J164" s="93">
        <f t="shared" ref="J164:J171" si="43">H164/I164</f>
        <v>0.8</v>
      </c>
      <c r="K164" s="77">
        <v>0.79549999999999998</v>
      </c>
      <c r="L164" s="77">
        <v>0.72</v>
      </c>
      <c r="M164" s="8">
        <v>11.5952</v>
      </c>
      <c r="N164" s="7">
        <v>275</v>
      </c>
      <c r="O164" s="8">
        <v>0.76649999999999996</v>
      </c>
      <c r="P164" s="8">
        <v>0.23330000000000001</v>
      </c>
      <c r="Q164" s="8">
        <f>P164+O164</f>
        <v>0.99980000000000002</v>
      </c>
      <c r="R164" s="77">
        <f t="shared" si="41"/>
        <v>0.23334666933386677</v>
      </c>
      <c r="S164" s="7">
        <v>347.92959999999999</v>
      </c>
      <c r="T164" s="77">
        <f t="shared" si="42"/>
        <v>0.66272304761904766</v>
      </c>
    </row>
    <row r="165" spans="1:20" x14ac:dyDescent="0.45">
      <c r="A165" s="117"/>
      <c r="B165" s="53" t="s">
        <v>74</v>
      </c>
      <c r="C165" s="5">
        <v>201805</v>
      </c>
      <c r="D165" s="38" t="s">
        <v>2</v>
      </c>
      <c r="E165" s="5" t="s">
        <v>161</v>
      </c>
      <c r="F165" s="5">
        <v>2</v>
      </c>
      <c r="G165" s="7">
        <v>4.5</v>
      </c>
      <c r="H165" s="5">
        <v>12</v>
      </c>
      <c r="I165" s="61">
        <v>47</v>
      </c>
      <c r="J165" s="92">
        <f t="shared" si="43"/>
        <v>0.25531914893617019</v>
      </c>
      <c r="K165" s="77">
        <v>0.91669999999999996</v>
      </c>
      <c r="L165" s="77">
        <v>0.88</v>
      </c>
      <c r="M165" s="8">
        <v>1.4333</v>
      </c>
      <c r="N165" s="7">
        <v>21</v>
      </c>
      <c r="O165" s="8">
        <v>0.46660000000000001</v>
      </c>
      <c r="P165" s="8">
        <v>0</v>
      </c>
      <c r="Q165" s="8">
        <f>P165+O165</f>
        <v>0.46660000000000001</v>
      </c>
      <c r="R165" s="77">
        <f t="shared" si="41"/>
        <v>0</v>
      </c>
      <c r="S165" s="7">
        <v>120.87</v>
      </c>
      <c r="T165" s="77">
        <f t="shared" si="42"/>
        <v>0.23022857142857145</v>
      </c>
    </row>
    <row r="166" spans="1:20" x14ac:dyDescent="0.45">
      <c r="A166" s="117"/>
      <c r="B166" s="53" t="s">
        <v>74</v>
      </c>
      <c r="C166" s="5">
        <v>201807</v>
      </c>
      <c r="D166" s="39" t="s">
        <v>0</v>
      </c>
      <c r="E166" s="5" t="s">
        <v>161</v>
      </c>
      <c r="F166" s="5">
        <v>4</v>
      </c>
      <c r="G166" s="7">
        <v>8.5</v>
      </c>
      <c r="H166" s="5">
        <v>37</v>
      </c>
      <c r="I166" s="61">
        <v>69</v>
      </c>
      <c r="J166" s="92">
        <f t="shared" si="43"/>
        <v>0.53623188405797106</v>
      </c>
      <c r="K166" s="77">
        <v>0.78380000000000005</v>
      </c>
      <c r="L166" s="77">
        <v>0.68</v>
      </c>
      <c r="M166" s="8">
        <v>5.8666</v>
      </c>
      <c r="N166" s="7">
        <v>110</v>
      </c>
      <c r="O166" s="8">
        <v>0.49990000000000001</v>
      </c>
      <c r="P166" s="8">
        <v>0.23330000000000001</v>
      </c>
      <c r="Q166" s="8">
        <f>P166+O166</f>
        <v>0.73320000000000007</v>
      </c>
      <c r="R166" s="77">
        <f t="shared" si="41"/>
        <v>0.31819421713038731</v>
      </c>
      <c r="S166" s="7">
        <v>240.04</v>
      </c>
      <c r="T166" s="77">
        <f>S166/525</f>
        <v>0.45721904761904758</v>
      </c>
    </row>
    <row r="167" spans="1:20" x14ac:dyDescent="0.45">
      <c r="A167" s="117"/>
      <c r="B167" s="53" t="s">
        <v>74</v>
      </c>
      <c r="C167" s="5">
        <v>201903</v>
      </c>
      <c r="D167" s="38" t="s">
        <v>1</v>
      </c>
      <c r="E167" s="5" t="s">
        <v>161</v>
      </c>
      <c r="F167" s="5">
        <v>4</v>
      </c>
      <c r="G167" s="7">
        <v>10</v>
      </c>
      <c r="H167" s="5">
        <v>51</v>
      </c>
      <c r="I167" s="61">
        <v>85</v>
      </c>
      <c r="J167" s="92">
        <f t="shared" si="43"/>
        <v>0.6</v>
      </c>
      <c r="K167" s="77">
        <v>0.96</v>
      </c>
      <c r="L167" s="77">
        <v>0.8095</v>
      </c>
      <c r="M167" s="8">
        <v>7.0620000000000003</v>
      </c>
      <c r="N167" s="7">
        <v>193</v>
      </c>
      <c r="O167" s="8">
        <v>0.76649999999999996</v>
      </c>
      <c r="P167" s="8">
        <v>0.23330000000000001</v>
      </c>
      <c r="Q167" s="8">
        <f t="shared" ref="Q167" si="44">P167+O167</f>
        <v>0.99980000000000002</v>
      </c>
      <c r="R167" s="77">
        <f t="shared" ref="R167" si="45">P167/Q167</f>
        <v>0.23334666933386677</v>
      </c>
      <c r="S167" s="7">
        <v>253.91</v>
      </c>
      <c r="T167" s="77">
        <f t="shared" ref="T167" si="46">S167/525</f>
        <v>0.48363809523809526</v>
      </c>
    </row>
    <row r="168" spans="1:20" x14ac:dyDescent="0.45">
      <c r="A168" s="117"/>
      <c r="B168" s="53" t="s">
        <v>74</v>
      </c>
      <c r="C168" s="5">
        <v>201905</v>
      </c>
      <c r="D168" s="38" t="s">
        <v>2</v>
      </c>
      <c r="E168" s="5" t="s">
        <v>163</v>
      </c>
      <c r="F168" s="5">
        <v>1</v>
      </c>
      <c r="G168" s="7">
        <v>3</v>
      </c>
      <c r="H168" s="5">
        <v>9</v>
      </c>
      <c r="I168" s="61">
        <v>40</v>
      </c>
      <c r="J168" s="92">
        <f t="shared" si="43"/>
        <v>0.22500000000000001</v>
      </c>
      <c r="K168" s="77">
        <v>0.88890000000000002</v>
      </c>
      <c r="L168" s="77">
        <v>0.93330000000000002</v>
      </c>
      <c r="M168" s="8">
        <v>0.9</v>
      </c>
      <c r="N168" s="7">
        <v>27</v>
      </c>
      <c r="O168" s="8">
        <v>0</v>
      </c>
      <c r="P168" s="8">
        <v>0</v>
      </c>
      <c r="Q168" s="8">
        <v>0</v>
      </c>
      <c r="R168" s="77">
        <v>0</v>
      </c>
      <c r="S168" s="7">
        <v>0</v>
      </c>
      <c r="T168" s="77">
        <v>0</v>
      </c>
    </row>
    <row r="169" spans="1:20" x14ac:dyDescent="0.45">
      <c r="A169" s="117"/>
      <c r="B169" s="53" t="s">
        <v>74</v>
      </c>
      <c r="C169" s="78">
        <v>201907</v>
      </c>
      <c r="D169" s="39" t="s">
        <v>0</v>
      </c>
      <c r="E169" s="5" t="s">
        <v>163</v>
      </c>
      <c r="F169" s="78">
        <v>7</v>
      </c>
      <c r="G169" s="79">
        <v>14</v>
      </c>
      <c r="H169" s="78">
        <v>67</v>
      </c>
      <c r="I169" s="80">
        <v>187</v>
      </c>
      <c r="J169" s="94">
        <f t="shared" si="43"/>
        <v>0.35828877005347592</v>
      </c>
      <c r="K169" s="81">
        <v>0.80600000000000005</v>
      </c>
      <c r="L169" s="81">
        <v>0.74439999999999995</v>
      </c>
      <c r="M169" s="82">
        <v>8.68</v>
      </c>
      <c r="N169" s="79">
        <v>168</v>
      </c>
      <c r="O169" s="82">
        <v>0.2</v>
      </c>
      <c r="P169" s="82">
        <v>0.23330000000000001</v>
      </c>
      <c r="Q169" s="82">
        <f>O169+P169</f>
        <v>0.43330000000000002</v>
      </c>
      <c r="R169" s="81">
        <f>P169/Q169</f>
        <v>0.53842603277175172</v>
      </c>
      <c r="S169" s="79">
        <v>651.74</v>
      </c>
      <c r="T169" s="77">
        <f>S169/525</f>
        <v>1.2414095238095237</v>
      </c>
    </row>
    <row r="170" spans="1:20" x14ac:dyDescent="0.45">
      <c r="A170" s="117"/>
      <c r="B170" s="53" t="s">
        <v>74</v>
      </c>
      <c r="C170" s="78">
        <v>202003</v>
      </c>
      <c r="D170" s="38" t="s">
        <v>1</v>
      </c>
      <c r="E170" s="5" t="s">
        <v>163</v>
      </c>
      <c r="F170" s="78">
        <v>5</v>
      </c>
      <c r="G170" s="79">
        <v>10.5</v>
      </c>
      <c r="H170" s="78">
        <v>41</v>
      </c>
      <c r="I170" s="80">
        <v>124</v>
      </c>
      <c r="J170" s="94">
        <f t="shared" si="43"/>
        <v>0.33064516129032256</v>
      </c>
      <c r="K170" s="81">
        <v>0.70730000000000004</v>
      </c>
      <c r="L170" s="81"/>
      <c r="M170" s="82">
        <v>6.0857000000000001</v>
      </c>
      <c r="N170" s="79">
        <v>144</v>
      </c>
      <c r="O170" s="82">
        <v>0.2666</v>
      </c>
      <c r="P170" s="82">
        <v>0</v>
      </c>
      <c r="Q170" s="82">
        <f>O170+P170</f>
        <v>0.2666</v>
      </c>
      <c r="R170" s="81">
        <f>P170/Q170</f>
        <v>0</v>
      </c>
      <c r="S170" s="79">
        <v>735.4</v>
      </c>
      <c r="T170" s="77">
        <f>S170/525</f>
        <v>1.4007619047619047</v>
      </c>
    </row>
    <row r="171" spans="1:20" ht="14.65" thickBot="1" x14ac:dyDescent="0.5">
      <c r="A171" s="114"/>
      <c r="B171" s="68" t="s">
        <v>74</v>
      </c>
      <c r="C171" s="83">
        <v>202005</v>
      </c>
      <c r="D171" s="22" t="s">
        <v>2</v>
      </c>
      <c r="E171" s="83" t="s">
        <v>172</v>
      </c>
      <c r="F171" s="83">
        <v>2</v>
      </c>
      <c r="G171" s="85">
        <v>6</v>
      </c>
      <c r="H171" s="83">
        <v>128</v>
      </c>
      <c r="I171" s="86">
        <v>126</v>
      </c>
      <c r="J171" s="95">
        <f t="shared" si="43"/>
        <v>1.0158730158730158</v>
      </c>
      <c r="K171" s="87"/>
      <c r="L171" s="87"/>
      <c r="M171" s="88"/>
      <c r="N171" s="85"/>
      <c r="O171" s="88"/>
      <c r="P171" s="88"/>
      <c r="Q171" s="88"/>
      <c r="R171" s="87"/>
      <c r="S171" s="85"/>
      <c r="T171" s="23"/>
    </row>
    <row r="172" spans="1:20" x14ac:dyDescent="0.45">
      <c r="A172" s="117" t="s">
        <v>106</v>
      </c>
      <c r="B172" s="106" t="s">
        <v>32</v>
      </c>
      <c r="C172" s="11">
        <v>201705</v>
      </c>
      <c r="D172" s="29" t="s">
        <v>2</v>
      </c>
      <c r="E172" s="11" t="s">
        <v>87</v>
      </c>
      <c r="F172" s="11">
        <v>16</v>
      </c>
      <c r="G172" s="13">
        <v>45</v>
      </c>
      <c r="H172" s="11">
        <v>478</v>
      </c>
      <c r="I172" s="62"/>
      <c r="J172" s="93"/>
      <c r="K172" s="76">
        <v>0.94979999999999998</v>
      </c>
      <c r="L172" s="76">
        <v>0.91</v>
      </c>
      <c r="M172" s="14">
        <v>46.859900000000003</v>
      </c>
      <c r="N172" s="13">
        <v>1405.8</v>
      </c>
      <c r="O172" s="14">
        <v>2.9</v>
      </c>
      <c r="P172" s="14">
        <v>0</v>
      </c>
      <c r="Q172" s="14">
        <f t="shared" ref="Q172:Q190" si="47">P172+O172</f>
        <v>2.9</v>
      </c>
      <c r="R172" s="76">
        <f t="shared" ref="R172:R181" si="48">P172/Q172</f>
        <v>0</v>
      </c>
      <c r="S172" s="13">
        <v>484.75889999999998</v>
      </c>
      <c r="T172" s="76">
        <f>S172/525</f>
        <v>0.92335028571428568</v>
      </c>
    </row>
    <row r="173" spans="1:20" x14ac:dyDescent="0.45">
      <c r="A173" s="117"/>
      <c r="B173" s="53" t="s">
        <v>32</v>
      </c>
      <c r="C173" s="20">
        <v>201707</v>
      </c>
      <c r="D173" s="39" t="s">
        <v>0</v>
      </c>
      <c r="E173" s="3" t="s">
        <v>87</v>
      </c>
      <c r="F173" s="5">
        <v>62</v>
      </c>
      <c r="G173" s="7">
        <v>181</v>
      </c>
      <c r="H173" s="5">
        <v>2067</v>
      </c>
      <c r="I173" s="61"/>
      <c r="J173" s="92"/>
      <c r="K173" s="6">
        <v>0.87860000000000005</v>
      </c>
      <c r="L173" s="6">
        <v>0.79</v>
      </c>
      <c r="M173" s="8">
        <v>206.0857</v>
      </c>
      <c r="N173" s="7">
        <v>5862</v>
      </c>
      <c r="O173" s="8">
        <v>6.6</v>
      </c>
      <c r="P173" s="8">
        <v>5.8</v>
      </c>
      <c r="Q173" s="8">
        <f t="shared" si="47"/>
        <v>12.399999999999999</v>
      </c>
      <c r="R173" s="6">
        <f t="shared" si="48"/>
        <v>0.467741935483871</v>
      </c>
      <c r="S173" s="7">
        <v>498.59440000000001</v>
      </c>
      <c r="T173" s="6">
        <f t="shared" ref="T173:T176" si="49">S173/525</f>
        <v>0.94970361904761902</v>
      </c>
    </row>
    <row r="174" spans="1:20" x14ac:dyDescent="0.45">
      <c r="A174" s="117"/>
      <c r="B174" s="53" t="s">
        <v>32</v>
      </c>
      <c r="C174" s="5">
        <v>201803</v>
      </c>
      <c r="D174" s="15" t="s">
        <v>1</v>
      </c>
      <c r="E174" s="5" t="s">
        <v>87</v>
      </c>
      <c r="F174" s="5">
        <v>59</v>
      </c>
      <c r="G174" s="7">
        <v>175</v>
      </c>
      <c r="H174" s="5">
        <v>1859</v>
      </c>
      <c r="I174" s="61">
        <v>2052</v>
      </c>
      <c r="J174" s="93">
        <f t="shared" ref="J174:J181" si="50">H174/I174</f>
        <v>0.90594541910331383</v>
      </c>
      <c r="K174" s="6">
        <v>0.89270000000000005</v>
      </c>
      <c r="L174" s="6">
        <v>0.82</v>
      </c>
      <c r="M174" s="8">
        <v>185.12569999999999</v>
      </c>
      <c r="N174" s="7">
        <v>5364</v>
      </c>
      <c r="O174" s="8">
        <v>6.2</v>
      </c>
      <c r="P174" s="8">
        <v>5.8</v>
      </c>
      <c r="Q174" s="8">
        <f t="shared" si="47"/>
        <v>12</v>
      </c>
      <c r="R174" s="6">
        <f t="shared" si="48"/>
        <v>0.48333333333333334</v>
      </c>
      <c r="S174" s="7">
        <v>464.81</v>
      </c>
      <c r="T174" s="6">
        <f t="shared" si="49"/>
        <v>0.885352380952381</v>
      </c>
    </row>
    <row r="175" spans="1:20" x14ac:dyDescent="0.45">
      <c r="A175" s="117"/>
      <c r="B175" s="53" t="s">
        <v>32</v>
      </c>
      <c r="C175" s="5">
        <v>201805</v>
      </c>
      <c r="D175" s="38" t="s">
        <v>2</v>
      </c>
      <c r="E175" s="5" t="s">
        <v>161</v>
      </c>
      <c r="F175" s="5">
        <v>20</v>
      </c>
      <c r="G175" s="7">
        <v>60</v>
      </c>
      <c r="H175" s="5">
        <v>597</v>
      </c>
      <c r="I175" s="61">
        <v>649</v>
      </c>
      <c r="J175" s="92">
        <f t="shared" si="50"/>
        <v>0.91987673343605547</v>
      </c>
      <c r="K175" s="6">
        <v>0.94969999999999999</v>
      </c>
      <c r="L175" s="6">
        <v>0.91</v>
      </c>
      <c r="M175" s="8">
        <v>58.713200000000001</v>
      </c>
      <c r="N175" s="7">
        <v>154</v>
      </c>
      <c r="O175" s="8">
        <v>3.7</v>
      </c>
      <c r="P175" s="8">
        <v>0</v>
      </c>
      <c r="Q175" s="8">
        <f t="shared" si="47"/>
        <v>3.7</v>
      </c>
      <c r="R175" s="6">
        <f t="shared" si="48"/>
        <v>0</v>
      </c>
      <c r="S175" s="7">
        <v>479.84</v>
      </c>
      <c r="T175" s="6">
        <f t="shared" si="49"/>
        <v>0.91398095238095234</v>
      </c>
    </row>
    <row r="176" spans="1:20" x14ac:dyDescent="0.45">
      <c r="A176" s="117"/>
      <c r="B176" s="53" t="s">
        <v>32</v>
      </c>
      <c r="C176" s="5">
        <v>201807</v>
      </c>
      <c r="D176" s="39" t="s">
        <v>0</v>
      </c>
      <c r="E176" s="5" t="s">
        <v>161</v>
      </c>
      <c r="F176" s="5">
        <v>61</v>
      </c>
      <c r="G176" s="7">
        <v>182</v>
      </c>
      <c r="H176" s="5">
        <v>1959</v>
      </c>
      <c r="I176" s="61">
        <v>2083</v>
      </c>
      <c r="J176" s="92">
        <f t="shared" si="50"/>
        <v>0.94047047527604422</v>
      </c>
      <c r="K176" s="77">
        <v>0.90959999999999996</v>
      </c>
      <c r="L176" s="77">
        <v>0.83</v>
      </c>
      <c r="M176" s="8">
        <v>195.70099999999999</v>
      </c>
      <c r="N176" s="7">
        <v>5706</v>
      </c>
      <c r="O176" s="8">
        <v>5.6</v>
      </c>
      <c r="P176" s="8">
        <v>6.6</v>
      </c>
      <c r="Q176" s="8">
        <f t="shared" si="47"/>
        <v>12.2</v>
      </c>
      <c r="R176" s="77">
        <f t="shared" si="48"/>
        <v>0.54098360655737709</v>
      </c>
      <c r="S176" s="7">
        <v>482.8</v>
      </c>
      <c r="T176" s="77">
        <f t="shared" si="49"/>
        <v>0.91961904761904767</v>
      </c>
    </row>
    <row r="177" spans="1:20" x14ac:dyDescent="0.45">
      <c r="A177" s="117"/>
      <c r="B177" s="53" t="s">
        <v>32</v>
      </c>
      <c r="C177" s="5">
        <v>201903</v>
      </c>
      <c r="D177" s="38" t="s">
        <v>1</v>
      </c>
      <c r="E177" s="5" t="s">
        <v>161</v>
      </c>
      <c r="F177" s="5">
        <v>68</v>
      </c>
      <c r="G177" s="7">
        <v>202</v>
      </c>
      <c r="H177" s="5">
        <v>2031</v>
      </c>
      <c r="I177" s="61">
        <v>2217</v>
      </c>
      <c r="J177" s="92">
        <f t="shared" si="50"/>
        <v>0.9161028416779432</v>
      </c>
      <c r="K177" s="77">
        <v>0.88460000000000005</v>
      </c>
      <c r="L177" s="77">
        <v>0.82799999999999996</v>
      </c>
      <c r="M177" s="8">
        <v>203.0085</v>
      </c>
      <c r="N177" s="7">
        <v>5803</v>
      </c>
      <c r="O177" s="8">
        <v>6.6</v>
      </c>
      <c r="P177" s="8">
        <v>6.4</v>
      </c>
      <c r="Q177" s="8">
        <f t="shared" si="47"/>
        <v>13</v>
      </c>
      <c r="R177" s="77">
        <f t="shared" si="48"/>
        <v>0.49230769230769234</v>
      </c>
      <c r="S177" s="7">
        <v>470.93</v>
      </c>
      <c r="T177" s="77">
        <f t="shared" ref="T177:T181" si="51">S177/525</f>
        <v>0.89700952380952381</v>
      </c>
    </row>
    <row r="178" spans="1:20" x14ac:dyDescent="0.45">
      <c r="A178" s="117"/>
      <c r="B178" s="53" t="s">
        <v>32</v>
      </c>
      <c r="C178" s="5">
        <v>201905</v>
      </c>
      <c r="D178" s="38" t="s">
        <v>2</v>
      </c>
      <c r="E178" s="5" t="s">
        <v>163</v>
      </c>
      <c r="F178" s="5">
        <v>22</v>
      </c>
      <c r="G178" s="7">
        <v>63</v>
      </c>
      <c r="H178" s="5">
        <v>592</v>
      </c>
      <c r="I178" s="61">
        <v>641</v>
      </c>
      <c r="J178" s="92">
        <f t="shared" si="50"/>
        <v>0.92355694227769114</v>
      </c>
      <c r="K178" s="77">
        <v>0.92910000000000004</v>
      </c>
      <c r="L178" s="77">
        <v>0.89190000000000003</v>
      </c>
      <c r="M178" s="8">
        <v>58.161999999999999</v>
      </c>
      <c r="N178" s="7">
        <v>565</v>
      </c>
      <c r="O178" s="8">
        <v>3.8</v>
      </c>
      <c r="P178" s="8">
        <v>0</v>
      </c>
      <c r="Q178" s="8">
        <f t="shared" si="47"/>
        <v>3.8</v>
      </c>
      <c r="R178" s="77">
        <f t="shared" si="48"/>
        <v>0</v>
      </c>
      <c r="S178" s="7">
        <v>473.96</v>
      </c>
      <c r="T178" s="77">
        <f t="shared" si="51"/>
        <v>0.90278095238095235</v>
      </c>
    </row>
    <row r="179" spans="1:20" x14ac:dyDescent="0.45">
      <c r="A179" s="117"/>
      <c r="B179" s="53" t="s">
        <v>32</v>
      </c>
      <c r="C179" s="78">
        <v>201907</v>
      </c>
      <c r="D179" s="39" t="s">
        <v>0</v>
      </c>
      <c r="E179" s="5" t="s">
        <v>163</v>
      </c>
      <c r="F179" s="78">
        <v>63</v>
      </c>
      <c r="G179" s="79">
        <v>184</v>
      </c>
      <c r="H179" s="78">
        <v>1987</v>
      </c>
      <c r="I179" s="80">
        <v>2178</v>
      </c>
      <c r="J179" s="94">
        <f t="shared" si="50"/>
        <v>0.91230486685032142</v>
      </c>
      <c r="K179" s="81">
        <v>0.89429999999999998</v>
      </c>
      <c r="L179" s="81">
        <v>0.8115</v>
      </c>
      <c r="M179" s="82">
        <v>198.56569999999999</v>
      </c>
      <c r="N179" s="79">
        <v>5732</v>
      </c>
      <c r="O179" s="82">
        <v>6</v>
      </c>
      <c r="P179" s="82">
        <v>6.2</v>
      </c>
      <c r="Q179" s="82">
        <f t="shared" si="47"/>
        <v>12.2</v>
      </c>
      <c r="R179" s="81">
        <f t="shared" si="48"/>
        <v>0.50819672131147542</v>
      </c>
      <c r="S179" s="79">
        <v>490.45</v>
      </c>
      <c r="T179" s="77">
        <f t="shared" si="51"/>
        <v>0.93419047619047613</v>
      </c>
    </row>
    <row r="180" spans="1:20" x14ac:dyDescent="0.45">
      <c r="A180" s="117"/>
      <c r="B180" s="53" t="s">
        <v>32</v>
      </c>
      <c r="C180" s="78">
        <v>202003</v>
      </c>
      <c r="D180" s="38" t="s">
        <v>1</v>
      </c>
      <c r="E180" s="5" t="s">
        <v>163</v>
      </c>
      <c r="F180" s="78">
        <v>63</v>
      </c>
      <c r="G180" s="79">
        <v>184</v>
      </c>
      <c r="H180" s="78">
        <v>1900</v>
      </c>
      <c r="I180" s="80">
        <v>2162</v>
      </c>
      <c r="J180" s="94">
        <f t="shared" si="50"/>
        <v>0.87881591119333946</v>
      </c>
      <c r="K180" s="81">
        <v>0.83789999999999998</v>
      </c>
      <c r="L180" s="81">
        <v>0.81820000000000004</v>
      </c>
      <c r="M180" s="82">
        <v>189.8819</v>
      </c>
      <c r="N180" s="79">
        <v>5372</v>
      </c>
      <c r="O180" s="82">
        <v>6</v>
      </c>
      <c r="P180" s="82">
        <v>6.4</v>
      </c>
      <c r="Q180" s="82">
        <f t="shared" si="47"/>
        <v>12.4</v>
      </c>
      <c r="R180" s="81">
        <f t="shared" si="48"/>
        <v>0.5161290322580645</v>
      </c>
      <c r="S180" s="79">
        <v>461.39</v>
      </c>
      <c r="T180" s="77">
        <f t="shared" si="51"/>
        <v>0.8788380952380952</v>
      </c>
    </row>
    <row r="181" spans="1:20" ht="14.65" thickBot="1" x14ac:dyDescent="0.5">
      <c r="A181" s="114"/>
      <c r="B181" s="68" t="s">
        <v>32</v>
      </c>
      <c r="C181" s="83">
        <v>202005</v>
      </c>
      <c r="D181" s="22" t="s">
        <v>2</v>
      </c>
      <c r="E181" s="83" t="s">
        <v>172</v>
      </c>
      <c r="F181" s="83">
        <v>29</v>
      </c>
      <c r="G181" s="85">
        <v>84</v>
      </c>
      <c r="H181" s="83">
        <v>882</v>
      </c>
      <c r="I181" s="86">
        <v>903</v>
      </c>
      <c r="J181" s="95">
        <f t="shared" si="50"/>
        <v>0.97674418604651159</v>
      </c>
      <c r="K181" s="87">
        <v>0.91720000000000002</v>
      </c>
      <c r="L181" s="87">
        <v>0.87680000000000002</v>
      </c>
      <c r="M181" s="88">
        <v>88.166700000000006</v>
      </c>
      <c r="N181" s="85">
        <v>2645</v>
      </c>
      <c r="O181" s="88">
        <v>5.4</v>
      </c>
      <c r="P181" s="88">
        <v>0</v>
      </c>
      <c r="Q181" s="88">
        <f t="shared" si="47"/>
        <v>5.4</v>
      </c>
      <c r="R181" s="87">
        <f t="shared" si="48"/>
        <v>0</v>
      </c>
      <c r="S181" s="85">
        <v>477.2</v>
      </c>
      <c r="T181" s="23">
        <f t="shared" si="51"/>
        <v>0.90895238095238096</v>
      </c>
    </row>
    <row r="182" spans="1:20" x14ac:dyDescent="0.45">
      <c r="A182" s="113" t="s">
        <v>102</v>
      </c>
      <c r="B182" s="105" t="s">
        <v>28</v>
      </c>
      <c r="C182" s="16">
        <v>201705</v>
      </c>
      <c r="D182" s="89" t="s">
        <v>2</v>
      </c>
      <c r="E182" s="16" t="s">
        <v>87</v>
      </c>
      <c r="F182" s="16">
        <v>0</v>
      </c>
      <c r="G182" s="18">
        <v>0</v>
      </c>
      <c r="H182" s="16">
        <v>0</v>
      </c>
      <c r="I182" s="63"/>
      <c r="J182" s="96"/>
      <c r="K182" s="17">
        <v>0</v>
      </c>
      <c r="L182" s="17">
        <v>0</v>
      </c>
      <c r="M182" s="19">
        <v>0</v>
      </c>
      <c r="N182" s="18">
        <v>0</v>
      </c>
      <c r="O182" s="19">
        <v>0</v>
      </c>
      <c r="P182" s="19">
        <v>0</v>
      </c>
      <c r="Q182" s="19">
        <f t="shared" si="47"/>
        <v>0</v>
      </c>
      <c r="R182" s="17">
        <v>0</v>
      </c>
      <c r="S182" s="18">
        <v>0</v>
      </c>
      <c r="T182" s="17">
        <f>S182/525</f>
        <v>0</v>
      </c>
    </row>
    <row r="183" spans="1:20" x14ac:dyDescent="0.45">
      <c r="A183" s="117"/>
      <c r="B183" s="53" t="s">
        <v>28</v>
      </c>
      <c r="C183" s="20">
        <v>201707</v>
      </c>
      <c r="D183" s="39" t="s">
        <v>0</v>
      </c>
      <c r="E183" s="3" t="s">
        <v>87</v>
      </c>
      <c r="F183" s="5">
        <v>4</v>
      </c>
      <c r="G183" s="7">
        <v>16</v>
      </c>
      <c r="H183" s="5">
        <v>155</v>
      </c>
      <c r="I183" s="61"/>
      <c r="J183" s="92"/>
      <c r="K183" s="77">
        <v>0.8</v>
      </c>
      <c r="L183" s="77">
        <v>0.72</v>
      </c>
      <c r="M183" s="8">
        <v>31</v>
      </c>
      <c r="N183" s="7">
        <v>930</v>
      </c>
      <c r="O183" s="8">
        <v>0.33329999999999999</v>
      </c>
      <c r="P183" s="8">
        <v>0.99990000000000001</v>
      </c>
      <c r="Q183" s="8">
        <f t="shared" si="47"/>
        <v>1.3331999999999999</v>
      </c>
      <c r="R183" s="77">
        <f>P183/Q183</f>
        <v>0.75</v>
      </c>
      <c r="S183" s="7">
        <v>697.56979999999999</v>
      </c>
      <c r="T183" s="77">
        <f>S183/525</f>
        <v>1.3287043809523809</v>
      </c>
    </row>
    <row r="184" spans="1:20" x14ac:dyDescent="0.45">
      <c r="A184" s="117"/>
      <c r="B184" s="53" t="s">
        <v>28</v>
      </c>
      <c r="C184" s="5">
        <v>201803</v>
      </c>
      <c r="D184" s="15" t="s">
        <v>1</v>
      </c>
      <c r="E184" s="5" t="s">
        <v>87</v>
      </c>
      <c r="F184" s="5">
        <v>5</v>
      </c>
      <c r="G184" s="7">
        <v>19</v>
      </c>
      <c r="H184" s="5">
        <v>133</v>
      </c>
      <c r="I184" s="61">
        <v>190</v>
      </c>
      <c r="J184" s="92">
        <f>H184/I184</f>
        <v>0.7</v>
      </c>
      <c r="K184" s="77">
        <v>0.78200000000000003</v>
      </c>
      <c r="L184" s="77">
        <v>0.64</v>
      </c>
      <c r="M184" s="8">
        <v>26.178999999999998</v>
      </c>
      <c r="N184" s="7">
        <v>720</v>
      </c>
      <c r="O184" s="8">
        <v>0.59989999999999999</v>
      </c>
      <c r="P184" s="8">
        <v>0.99990000000000001</v>
      </c>
      <c r="Q184" s="8">
        <f t="shared" si="47"/>
        <v>1.5998000000000001</v>
      </c>
      <c r="R184" s="77">
        <f>P184/Q184</f>
        <v>0.6250156269533691</v>
      </c>
      <c r="S184" s="7">
        <v>490.91759999999999</v>
      </c>
      <c r="T184" s="76">
        <f>S184/525</f>
        <v>0.93508114285714283</v>
      </c>
    </row>
    <row r="185" spans="1:20" x14ac:dyDescent="0.45">
      <c r="A185" s="117"/>
      <c r="B185" s="53" t="s">
        <v>28</v>
      </c>
      <c r="C185" s="5">
        <v>201805</v>
      </c>
      <c r="D185" s="4" t="s">
        <v>2</v>
      </c>
      <c r="E185" s="5" t="s">
        <v>161</v>
      </c>
      <c r="F185" s="5">
        <v>0</v>
      </c>
      <c r="G185" s="7">
        <v>0</v>
      </c>
      <c r="H185" s="5">
        <v>0</v>
      </c>
      <c r="I185" s="61">
        <v>0</v>
      </c>
      <c r="J185" s="92">
        <v>0</v>
      </c>
      <c r="K185" s="77">
        <v>0</v>
      </c>
      <c r="L185" s="77">
        <v>0</v>
      </c>
      <c r="M185" s="8">
        <v>0</v>
      </c>
      <c r="N185" s="7">
        <v>0</v>
      </c>
      <c r="O185" s="8">
        <v>0</v>
      </c>
      <c r="P185" s="8">
        <v>0</v>
      </c>
      <c r="Q185" s="8">
        <f t="shared" si="47"/>
        <v>0</v>
      </c>
      <c r="R185" s="77">
        <v>0</v>
      </c>
      <c r="S185" s="7">
        <v>0</v>
      </c>
      <c r="T185" s="77">
        <f>S185/525</f>
        <v>0</v>
      </c>
    </row>
    <row r="186" spans="1:20" x14ac:dyDescent="0.45">
      <c r="A186" s="117"/>
      <c r="B186" s="53" t="s">
        <v>28</v>
      </c>
      <c r="C186" s="20">
        <v>201807</v>
      </c>
      <c r="D186" s="39" t="s">
        <v>0</v>
      </c>
      <c r="E186" s="3" t="s">
        <v>161</v>
      </c>
      <c r="F186" s="5">
        <v>1</v>
      </c>
      <c r="G186" s="7">
        <v>3</v>
      </c>
      <c r="H186" s="5">
        <v>25</v>
      </c>
      <c r="I186" s="61">
        <v>30</v>
      </c>
      <c r="J186" s="92">
        <f>H186/I186</f>
        <v>0.83333333333333337</v>
      </c>
      <c r="K186" s="77">
        <v>0.76</v>
      </c>
      <c r="L186" s="77">
        <v>0.57999999999999996</v>
      </c>
      <c r="M186" s="8">
        <v>2.5</v>
      </c>
      <c r="N186" s="7">
        <v>75</v>
      </c>
      <c r="O186" s="8">
        <v>0.2666</v>
      </c>
      <c r="P186" s="8">
        <v>0</v>
      </c>
      <c r="Q186" s="8">
        <f t="shared" si="47"/>
        <v>0.2666</v>
      </c>
      <c r="R186" s="77">
        <f>P186/Q186</f>
        <v>0</v>
      </c>
      <c r="S186" s="7">
        <v>428.68</v>
      </c>
      <c r="T186" s="77">
        <f>S186/525</f>
        <v>0.81653333333333333</v>
      </c>
    </row>
    <row r="187" spans="1:20" x14ac:dyDescent="0.45">
      <c r="A187" s="117"/>
      <c r="B187" s="53" t="s">
        <v>28</v>
      </c>
      <c r="C187" s="5">
        <v>201903</v>
      </c>
      <c r="D187" s="38" t="s">
        <v>1</v>
      </c>
      <c r="E187" s="5" t="s">
        <v>161</v>
      </c>
      <c r="F187" s="5">
        <v>0</v>
      </c>
      <c r="G187" s="7">
        <v>0</v>
      </c>
      <c r="H187" s="5">
        <v>0</v>
      </c>
      <c r="I187" s="61">
        <v>0</v>
      </c>
      <c r="J187" s="92">
        <v>0</v>
      </c>
      <c r="K187" s="77">
        <v>0</v>
      </c>
      <c r="L187" s="77">
        <v>0</v>
      </c>
      <c r="M187" s="8">
        <v>0</v>
      </c>
      <c r="N187" s="7">
        <v>0</v>
      </c>
      <c r="O187" s="8">
        <v>0</v>
      </c>
      <c r="P187" s="8">
        <v>0</v>
      </c>
      <c r="Q187" s="8">
        <f t="shared" si="47"/>
        <v>0</v>
      </c>
      <c r="R187" s="77">
        <v>0</v>
      </c>
      <c r="S187" s="7">
        <v>0</v>
      </c>
      <c r="T187" s="77">
        <v>0</v>
      </c>
    </row>
    <row r="188" spans="1:20" x14ac:dyDescent="0.45">
      <c r="A188" s="117"/>
      <c r="B188" s="53" t="s">
        <v>28</v>
      </c>
      <c r="C188" s="5">
        <v>201905</v>
      </c>
      <c r="D188" s="38" t="s">
        <v>2</v>
      </c>
      <c r="E188" s="5" t="s">
        <v>163</v>
      </c>
      <c r="F188" s="5">
        <v>0</v>
      </c>
      <c r="G188" s="7">
        <v>0</v>
      </c>
      <c r="H188" s="5">
        <v>0</v>
      </c>
      <c r="I188" s="61">
        <v>0</v>
      </c>
      <c r="J188" s="92">
        <v>0</v>
      </c>
      <c r="K188" s="77">
        <v>0</v>
      </c>
      <c r="L188" s="77">
        <v>0</v>
      </c>
      <c r="M188" s="8">
        <v>0</v>
      </c>
      <c r="N188" s="7">
        <v>0</v>
      </c>
      <c r="O188" s="8">
        <v>0</v>
      </c>
      <c r="P188" s="8">
        <v>0</v>
      </c>
      <c r="Q188" s="8">
        <f t="shared" si="47"/>
        <v>0</v>
      </c>
      <c r="R188" s="77">
        <v>0</v>
      </c>
      <c r="S188" s="7">
        <v>0</v>
      </c>
      <c r="T188" s="77">
        <v>0</v>
      </c>
    </row>
    <row r="189" spans="1:20" x14ac:dyDescent="0.45">
      <c r="A189" s="117"/>
      <c r="B189" s="53" t="s">
        <v>28</v>
      </c>
      <c r="C189" s="78">
        <v>201907</v>
      </c>
      <c r="D189" s="39" t="s">
        <v>0</v>
      </c>
      <c r="E189" s="5" t="s">
        <v>163</v>
      </c>
      <c r="F189" s="78">
        <v>1</v>
      </c>
      <c r="G189" s="79">
        <v>3</v>
      </c>
      <c r="H189" s="78">
        <v>21</v>
      </c>
      <c r="I189" s="80">
        <v>36</v>
      </c>
      <c r="J189" s="92">
        <f>H189/I189</f>
        <v>0.58333333333333337</v>
      </c>
      <c r="K189" s="81">
        <v>0.66669999999999996</v>
      </c>
      <c r="L189" s="81">
        <v>0.47620000000000001</v>
      </c>
      <c r="M189" s="82">
        <v>2.1</v>
      </c>
      <c r="N189" s="79">
        <v>63</v>
      </c>
      <c r="O189" s="82">
        <v>0.2666</v>
      </c>
      <c r="P189" s="82">
        <v>0</v>
      </c>
      <c r="Q189" s="82">
        <f t="shared" si="47"/>
        <v>0.2666</v>
      </c>
      <c r="R189" s="77">
        <f>P189/Q189</f>
        <v>0</v>
      </c>
      <c r="S189" s="79">
        <v>378.09</v>
      </c>
      <c r="T189" s="77">
        <f>S189/525</f>
        <v>0.72017142857142857</v>
      </c>
    </row>
    <row r="190" spans="1:20" x14ac:dyDescent="0.45">
      <c r="A190" s="117"/>
      <c r="B190" s="53" t="s">
        <v>28</v>
      </c>
      <c r="C190" s="78">
        <v>202003</v>
      </c>
      <c r="D190" s="38" t="s">
        <v>1</v>
      </c>
      <c r="E190" s="5" t="s">
        <v>163</v>
      </c>
      <c r="F190" s="78">
        <v>1</v>
      </c>
      <c r="G190" s="79">
        <v>3</v>
      </c>
      <c r="H190" s="78">
        <v>14</v>
      </c>
      <c r="I190" s="80">
        <v>30</v>
      </c>
      <c r="J190" s="94">
        <f>H190/I190</f>
        <v>0.46666666666666667</v>
      </c>
      <c r="K190" s="81">
        <v>0.64290000000000003</v>
      </c>
      <c r="L190" s="81">
        <v>0.64290000000000003</v>
      </c>
      <c r="M190" s="82">
        <v>2.2532999999999999</v>
      </c>
      <c r="N190" s="79">
        <v>0</v>
      </c>
      <c r="O190" s="82">
        <v>0.2666</v>
      </c>
      <c r="P190" s="82">
        <v>0</v>
      </c>
      <c r="Q190" s="82">
        <f t="shared" si="47"/>
        <v>0.2666</v>
      </c>
      <c r="R190" s="81">
        <f>P190/Q190</f>
        <v>0</v>
      </c>
      <c r="S190" s="79">
        <v>253.56</v>
      </c>
      <c r="T190" s="77">
        <f>S190/525</f>
        <v>0.48297142857142855</v>
      </c>
    </row>
    <row r="191" spans="1:20" ht="14.65" thickBot="1" x14ac:dyDescent="0.5">
      <c r="A191" s="114"/>
      <c r="B191" s="68" t="s">
        <v>28</v>
      </c>
      <c r="C191" s="83">
        <v>202005</v>
      </c>
      <c r="D191" s="22" t="s">
        <v>2</v>
      </c>
      <c r="E191" s="83" t="s">
        <v>172</v>
      </c>
      <c r="F191" s="83">
        <v>0</v>
      </c>
      <c r="G191" s="85">
        <v>0</v>
      </c>
      <c r="H191" s="83">
        <v>0</v>
      </c>
      <c r="I191" s="86">
        <v>0</v>
      </c>
      <c r="J191" s="95">
        <v>0</v>
      </c>
      <c r="K191" s="87">
        <v>0</v>
      </c>
      <c r="L191" s="87">
        <v>0</v>
      </c>
      <c r="M191" s="88">
        <v>0</v>
      </c>
      <c r="N191" s="85">
        <v>0</v>
      </c>
      <c r="O191" s="88">
        <v>0</v>
      </c>
      <c r="P191" s="88">
        <v>0</v>
      </c>
      <c r="Q191" s="88">
        <v>0</v>
      </c>
      <c r="R191" s="87">
        <v>0</v>
      </c>
      <c r="S191" s="85">
        <v>0</v>
      </c>
      <c r="T191" s="23">
        <v>0</v>
      </c>
    </row>
    <row r="192" spans="1:20" x14ac:dyDescent="0.45">
      <c r="A192" s="124" t="s">
        <v>104</v>
      </c>
      <c r="B192" s="106" t="s">
        <v>30</v>
      </c>
      <c r="C192" s="11">
        <v>201705</v>
      </c>
      <c r="D192" s="15" t="s">
        <v>2</v>
      </c>
      <c r="E192" s="11" t="s">
        <v>87</v>
      </c>
      <c r="F192" s="11">
        <v>6</v>
      </c>
      <c r="G192" s="13">
        <v>14</v>
      </c>
      <c r="H192" s="11">
        <v>69</v>
      </c>
      <c r="I192" s="62"/>
      <c r="J192" s="93"/>
      <c r="K192" s="76">
        <v>0.91300000000000003</v>
      </c>
      <c r="L192" s="76">
        <v>0.83</v>
      </c>
      <c r="M192" s="14">
        <v>6.6665999999999999</v>
      </c>
      <c r="N192" s="13">
        <v>200</v>
      </c>
      <c r="O192" s="14">
        <v>0.46660000000000001</v>
      </c>
      <c r="P192" s="14">
        <v>0</v>
      </c>
      <c r="Q192" s="14">
        <f>P192+O192</f>
        <v>0.46660000000000001</v>
      </c>
      <c r="R192" s="76">
        <f>P192/Q192</f>
        <v>0</v>
      </c>
      <c r="S192" s="13">
        <v>428.6327</v>
      </c>
      <c r="T192" s="76">
        <f>S192/525</f>
        <v>0.81644323809523811</v>
      </c>
    </row>
    <row r="193" spans="1:20" x14ac:dyDescent="0.45">
      <c r="A193" s="122"/>
      <c r="B193" s="53" t="s">
        <v>30</v>
      </c>
      <c r="C193" s="5">
        <v>201707</v>
      </c>
      <c r="D193" s="39" t="s">
        <v>0</v>
      </c>
      <c r="E193" s="5" t="s">
        <v>87</v>
      </c>
      <c r="F193" s="5">
        <v>16</v>
      </c>
      <c r="G193" s="7">
        <v>46.5</v>
      </c>
      <c r="H193" s="5">
        <v>327</v>
      </c>
      <c r="I193" s="61"/>
      <c r="J193" s="92"/>
      <c r="K193" s="77">
        <v>0.89600000000000002</v>
      </c>
      <c r="L193" s="77">
        <v>0.76</v>
      </c>
      <c r="M193" s="8">
        <v>37.100200000000001</v>
      </c>
      <c r="N193" s="7">
        <v>1113</v>
      </c>
      <c r="O193" s="8">
        <v>0.89949999999999997</v>
      </c>
      <c r="P193" s="8">
        <v>2.1331000000000002</v>
      </c>
      <c r="Q193" s="8">
        <f>P193+O193</f>
        <v>3.0326000000000004</v>
      </c>
      <c r="R193" s="77">
        <f>P193/Q193</f>
        <v>0.70338983050847459</v>
      </c>
      <c r="S193" s="7">
        <v>367.01179999999999</v>
      </c>
      <c r="T193" s="77">
        <f t="shared" ref="T193:T195" si="52">S193/525</f>
        <v>0.69907009523809527</v>
      </c>
    </row>
    <row r="194" spans="1:20" x14ac:dyDescent="0.45">
      <c r="A194" s="122"/>
      <c r="B194" s="53" t="s">
        <v>30</v>
      </c>
      <c r="C194" s="5">
        <v>201803</v>
      </c>
      <c r="D194" s="38" t="s">
        <v>1</v>
      </c>
      <c r="E194" s="5" t="s">
        <v>87</v>
      </c>
      <c r="F194" s="5">
        <v>16</v>
      </c>
      <c r="G194" s="7">
        <v>46</v>
      </c>
      <c r="H194" s="5">
        <v>285</v>
      </c>
      <c r="I194" s="61">
        <v>416</v>
      </c>
      <c r="J194" s="92">
        <f t="shared" ref="J194:J201" si="53">H194/I194</f>
        <v>0.68509615384615385</v>
      </c>
      <c r="K194" s="77">
        <v>0.8246</v>
      </c>
      <c r="L194" s="77">
        <v>0.69</v>
      </c>
      <c r="M194" s="8">
        <v>31.966699999999999</v>
      </c>
      <c r="N194" s="7">
        <v>959</v>
      </c>
      <c r="O194" s="8">
        <v>0.76649999999999996</v>
      </c>
      <c r="P194" s="8">
        <v>2.1331000000000002</v>
      </c>
      <c r="Q194" s="8">
        <f>P194+O194</f>
        <v>2.8996000000000004</v>
      </c>
      <c r="R194" s="77">
        <f>P194/Q194</f>
        <v>0.7356531935439371</v>
      </c>
      <c r="S194" s="7">
        <v>438.51</v>
      </c>
      <c r="T194" s="77">
        <f t="shared" si="52"/>
        <v>0.83525714285714281</v>
      </c>
    </row>
    <row r="195" spans="1:20" x14ac:dyDescent="0.45">
      <c r="A195" s="122"/>
      <c r="B195" s="53" t="s">
        <v>30</v>
      </c>
      <c r="C195" s="5">
        <v>201805</v>
      </c>
      <c r="D195" s="38" t="s">
        <v>2</v>
      </c>
      <c r="E195" s="5" t="s">
        <v>161</v>
      </c>
      <c r="F195" s="5">
        <v>5</v>
      </c>
      <c r="G195" s="7">
        <v>15</v>
      </c>
      <c r="H195" s="5">
        <v>100</v>
      </c>
      <c r="I195" s="61">
        <v>132</v>
      </c>
      <c r="J195" s="92">
        <f t="shared" si="53"/>
        <v>0.75757575757575757</v>
      </c>
      <c r="K195" s="77">
        <v>0.91</v>
      </c>
      <c r="L195" s="77">
        <v>0.81</v>
      </c>
      <c r="M195" s="8">
        <v>10.6333</v>
      </c>
      <c r="N195" s="7">
        <v>319</v>
      </c>
      <c r="O195" s="8">
        <v>0.79979999999999996</v>
      </c>
      <c r="P195" s="8">
        <v>0</v>
      </c>
      <c r="Q195" s="8">
        <f>P195+O195</f>
        <v>0.79979999999999996</v>
      </c>
      <c r="R195" s="77">
        <f>P195/Q195</f>
        <v>0</v>
      </c>
      <c r="S195" s="7">
        <v>593.29</v>
      </c>
      <c r="T195" s="77">
        <f t="shared" si="52"/>
        <v>1.1300761904761905</v>
      </c>
    </row>
    <row r="196" spans="1:20" x14ac:dyDescent="0.45">
      <c r="A196" s="122"/>
      <c r="B196" s="53" t="s">
        <v>30</v>
      </c>
      <c r="C196" s="5">
        <v>201807</v>
      </c>
      <c r="D196" s="39" t="s">
        <v>0</v>
      </c>
      <c r="E196" s="5" t="s">
        <v>161</v>
      </c>
      <c r="F196" s="5">
        <v>18</v>
      </c>
      <c r="G196" s="7">
        <v>54</v>
      </c>
      <c r="H196" s="5">
        <v>322</v>
      </c>
      <c r="I196" s="61">
        <v>457</v>
      </c>
      <c r="J196" s="92">
        <f t="shared" si="53"/>
        <v>0.70459518599562365</v>
      </c>
      <c r="K196" s="77">
        <v>0.82609999999999995</v>
      </c>
      <c r="L196" s="77">
        <v>0.71</v>
      </c>
      <c r="M196" s="8">
        <v>38.4</v>
      </c>
      <c r="N196" s="7">
        <v>1152</v>
      </c>
      <c r="O196" s="8">
        <v>1.333</v>
      </c>
      <c r="P196" s="8">
        <v>2.1663999999999999</v>
      </c>
      <c r="Q196" s="8">
        <f t="shared" ref="Q196" si="54">P196+O196</f>
        <v>3.4993999999999996</v>
      </c>
      <c r="R196" s="77">
        <f t="shared" ref="R196" si="55">P196/Q196</f>
        <v>0.61907755615248328</v>
      </c>
      <c r="S196" s="7">
        <v>408.13</v>
      </c>
      <c r="T196" s="77">
        <f>S196/525</f>
        <v>0.77739047619047619</v>
      </c>
    </row>
    <row r="197" spans="1:20" x14ac:dyDescent="0.45">
      <c r="A197" s="122"/>
      <c r="B197" s="53" t="s">
        <v>30</v>
      </c>
      <c r="C197" s="5">
        <v>201903</v>
      </c>
      <c r="D197" s="38" t="s">
        <v>1</v>
      </c>
      <c r="E197" s="5" t="s">
        <v>161</v>
      </c>
      <c r="F197" s="5">
        <v>16</v>
      </c>
      <c r="G197" s="7">
        <v>50</v>
      </c>
      <c r="H197" s="5">
        <v>299</v>
      </c>
      <c r="I197" s="61">
        <v>407</v>
      </c>
      <c r="J197" s="92">
        <f t="shared" si="53"/>
        <v>0.73464373464373467</v>
      </c>
      <c r="K197" s="77">
        <v>0.84950000000000003</v>
      </c>
      <c r="L197" s="77">
        <v>0.6946</v>
      </c>
      <c r="M197" s="8">
        <v>35.500100000000003</v>
      </c>
      <c r="N197" s="7">
        <v>1065</v>
      </c>
      <c r="O197" s="8">
        <v>0.83320000000000005</v>
      </c>
      <c r="P197" s="8">
        <v>2.2665000000000002</v>
      </c>
      <c r="Q197" s="8">
        <f t="shared" ref="Q197:Q198" si="56">P197+O197</f>
        <v>3.0997000000000003</v>
      </c>
      <c r="R197" s="77">
        <f t="shared" ref="R197:R199" si="57">P197/Q197</f>
        <v>0.73119979352840592</v>
      </c>
      <c r="S197" s="7">
        <v>461.67</v>
      </c>
      <c r="T197" s="77">
        <f t="shared" ref="T197:T201" si="58">S197/525</f>
        <v>0.87937142857142858</v>
      </c>
    </row>
    <row r="198" spans="1:20" x14ac:dyDescent="0.45">
      <c r="A198" s="122"/>
      <c r="B198" s="53" t="s">
        <v>30</v>
      </c>
      <c r="C198" s="5">
        <v>201905</v>
      </c>
      <c r="D198" s="38" t="s">
        <v>2</v>
      </c>
      <c r="E198" s="5" t="s">
        <v>163</v>
      </c>
      <c r="F198" s="5">
        <v>7</v>
      </c>
      <c r="G198" s="7">
        <v>17</v>
      </c>
      <c r="H198" s="5">
        <v>103</v>
      </c>
      <c r="I198" s="61">
        <v>133</v>
      </c>
      <c r="J198" s="92">
        <f t="shared" si="53"/>
        <v>0.77443609022556392</v>
      </c>
      <c r="K198" s="77">
        <v>0.91259999999999997</v>
      </c>
      <c r="L198" s="77">
        <v>0.78639999999999999</v>
      </c>
      <c r="M198" s="8">
        <v>11.8666</v>
      </c>
      <c r="N198" s="7">
        <v>356</v>
      </c>
      <c r="O198" s="8">
        <v>0.86650000000000005</v>
      </c>
      <c r="P198" s="8">
        <v>0</v>
      </c>
      <c r="Q198" s="8">
        <f t="shared" si="56"/>
        <v>0.86650000000000005</v>
      </c>
      <c r="R198" s="77">
        <f t="shared" si="57"/>
        <v>0</v>
      </c>
      <c r="S198" s="7">
        <v>578.35</v>
      </c>
      <c r="T198" s="77">
        <f t="shared" si="58"/>
        <v>1.1016190476190477</v>
      </c>
    </row>
    <row r="199" spans="1:20" x14ac:dyDescent="0.45">
      <c r="A199" s="122"/>
      <c r="B199" s="53" t="s">
        <v>30</v>
      </c>
      <c r="C199" s="78">
        <v>201907</v>
      </c>
      <c r="D199" s="39" t="s">
        <v>0</v>
      </c>
      <c r="E199" s="5" t="s">
        <v>163</v>
      </c>
      <c r="F199" s="78">
        <v>17</v>
      </c>
      <c r="G199" s="79">
        <v>47.5</v>
      </c>
      <c r="H199" s="78">
        <v>324</v>
      </c>
      <c r="I199" s="80">
        <v>403</v>
      </c>
      <c r="J199" s="94">
        <f t="shared" si="53"/>
        <v>0.80397022332506207</v>
      </c>
      <c r="K199" s="81">
        <v>0.87039999999999995</v>
      </c>
      <c r="L199" s="81">
        <v>0.66979999999999995</v>
      </c>
      <c r="M199" s="82">
        <v>36.466700000000003</v>
      </c>
      <c r="N199" s="79">
        <v>1094</v>
      </c>
      <c r="O199" s="82">
        <v>1.7330000000000001</v>
      </c>
      <c r="P199" s="82">
        <v>1.1333</v>
      </c>
      <c r="Q199" s="82">
        <v>2.8662999999999998</v>
      </c>
      <c r="R199" s="81">
        <f t="shared" si="57"/>
        <v>0.39538778215818304</v>
      </c>
      <c r="S199" s="79">
        <v>503.71</v>
      </c>
      <c r="T199" s="77">
        <f t="shared" si="58"/>
        <v>0.95944761904761899</v>
      </c>
    </row>
    <row r="200" spans="1:20" x14ac:dyDescent="0.45">
      <c r="A200" s="122"/>
      <c r="B200" s="53" t="s">
        <v>30</v>
      </c>
      <c r="C200" s="78">
        <v>202003</v>
      </c>
      <c r="D200" s="38" t="s">
        <v>1</v>
      </c>
      <c r="E200" s="5" t="s">
        <v>163</v>
      </c>
      <c r="F200" s="78">
        <v>14</v>
      </c>
      <c r="G200" s="79">
        <v>42</v>
      </c>
      <c r="H200" s="78">
        <v>261</v>
      </c>
      <c r="I200" s="80">
        <v>379</v>
      </c>
      <c r="J200" s="94">
        <f t="shared" si="53"/>
        <v>0.68865435356200533</v>
      </c>
      <c r="K200" s="81">
        <v>0.67820000000000003</v>
      </c>
      <c r="L200" s="81">
        <v>0.66149999999999998</v>
      </c>
      <c r="M200" s="82">
        <v>30.566700000000001</v>
      </c>
      <c r="N200" s="79">
        <v>917</v>
      </c>
      <c r="O200" s="82">
        <v>1.6662999999999999</v>
      </c>
      <c r="P200" s="82">
        <v>1.0668</v>
      </c>
      <c r="Q200" s="82">
        <f>O200+P200</f>
        <v>2.7330999999999999</v>
      </c>
      <c r="R200" s="81">
        <f t="shared" ref="R200:R207" si="59">P200/Q200</f>
        <v>0.390326003439318</v>
      </c>
      <c r="S200" s="79">
        <v>429.76</v>
      </c>
      <c r="T200" s="77">
        <f t="shared" si="58"/>
        <v>0.8185904761904762</v>
      </c>
    </row>
    <row r="201" spans="1:20" ht="14.65" thickBot="1" x14ac:dyDescent="0.5">
      <c r="A201" s="123"/>
      <c r="B201" s="68" t="s">
        <v>30</v>
      </c>
      <c r="C201" s="83">
        <v>202005</v>
      </c>
      <c r="D201" s="22" t="s">
        <v>2</v>
      </c>
      <c r="E201" s="83" t="s">
        <v>172</v>
      </c>
      <c r="F201" s="83">
        <v>4</v>
      </c>
      <c r="G201" s="85">
        <v>9</v>
      </c>
      <c r="H201" s="83">
        <v>73</v>
      </c>
      <c r="I201" s="86">
        <v>76</v>
      </c>
      <c r="J201" s="95">
        <f t="shared" si="53"/>
        <v>0.96052631578947367</v>
      </c>
      <c r="K201" s="87">
        <v>0.87670000000000003</v>
      </c>
      <c r="L201" s="87">
        <v>0.82430000000000003</v>
      </c>
      <c r="M201" s="88">
        <v>8.1998999999999995</v>
      </c>
      <c r="N201" s="85">
        <v>246</v>
      </c>
      <c r="O201" s="88">
        <v>0.5998</v>
      </c>
      <c r="P201" s="88">
        <v>0</v>
      </c>
      <c r="Q201" s="88">
        <f>O201+P201</f>
        <v>0.5998</v>
      </c>
      <c r="R201" s="87">
        <f t="shared" si="59"/>
        <v>0</v>
      </c>
      <c r="S201" s="85">
        <v>667.17</v>
      </c>
      <c r="T201" s="23">
        <f t="shared" si="58"/>
        <v>1.2707999999999999</v>
      </c>
    </row>
    <row r="202" spans="1:20" x14ac:dyDescent="0.45">
      <c r="A202" s="117" t="s">
        <v>108</v>
      </c>
      <c r="B202" s="106" t="s">
        <v>34</v>
      </c>
      <c r="C202" s="11">
        <v>201705</v>
      </c>
      <c r="D202" s="15" t="s">
        <v>2</v>
      </c>
      <c r="E202" s="11" t="s">
        <v>87</v>
      </c>
      <c r="F202" s="11">
        <v>1</v>
      </c>
      <c r="G202" s="13">
        <v>3</v>
      </c>
      <c r="H202" s="11">
        <v>35</v>
      </c>
      <c r="I202" s="62"/>
      <c r="J202" s="93"/>
      <c r="K202" s="76">
        <v>0.875</v>
      </c>
      <c r="L202" s="76">
        <v>0.8</v>
      </c>
      <c r="M202" s="14">
        <v>4.6666999999999996</v>
      </c>
      <c r="N202" s="13">
        <v>140</v>
      </c>
      <c r="O202" s="14">
        <v>0.23319999999999999</v>
      </c>
      <c r="P202" s="14">
        <v>0</v>
      </c>
      <c r="Q202" s="14">
        <f t="shared" ref="Q202:Q211" si="60">P202+O202</f>
        <v>0.23319999999999999</v>
      </c>
      <c r="R202" s="76">
        <f t="shared" si="59"/>
        <v>0</v>
      </c>
      <c r="S202" s="13">
        <v>600.34310000000005</v>
      </c>
      <c r="T202" s="76">
        <f>S202/525</f>
        <v>1.1435106666666668</v>
      </c>
    </row>
    <row r="203" spans="1:20" x14ac:dyDescent="0.45">
      <c r="A203" s="117"/>
      <c r="B203" s="53" t="s">
        <v>34</v>
      </c>
      <c r="C203" s="20">
        <v>201707</v>
      </c>
      <c r="D203" s="39" t="s">
        <v>0</v>
      </c>
      <c r="E203" s="3" t="s">
        <v>87</v>
      </c>
      <c r="F203" s="5">
        <v>11</v>
      </c>
      <c r="G203" s="7">
        <v>41</v>
      </c>
      <c r="H203" s="5">
        <v>406</v>
      </c>
      <c r="I203" s="61"/>
      <c r="J203" s="92"/>
      <c r="K203" s="6">
        <v>0.85219999999999996</v>
      </c>
      <c r="L203" s="6">
        <v>0.75</v>
      </c>
      <c r="M203" s="8">
        <v>72.811400000000006</v>
      </c>
      <c r="N203" s="7">
        <v>1710</v>
      </c>
      <c r="O203" s="8">
        <v>1.0998000000000001</v>
      </c>
      <c r="P203" s="8">
        <v>2.2330000000000001</v>
      </c>
      <c r="Q203" s="8">
        <f t="shared" si="60"/>
        <v>3.3328000000000002</v>
      </c>
      <c r="R203" s="6">
        <f t="shared" si="59"/>
        <v>0.67000720115218437</v>
      </c>
      <c r="S203" s="7">
        <v>655.40689999999995</v>
      </c>
      <c r="T203" s="6">
        <f t="shared" ref="T203:T205" si="61">S203/525</f>
        <v>1.2483940952380952</v>
      </c>
    </row>
    <row r="204" spans="1:20" x14ac:dyDescent="0.45">
      <c r="A204" s="117"/>
      <c r="B204" s="53" t="s">
        <v>34</v>
      </c>
      <c r="C204" s="5">
        <v>201803</v>
      </c>
      <c r="D204" s="15" t="s">
        <v>1</v>
      </c>
      <c r="E204" s="5" t="s">
        <v>87</v>
      </c>
      <c r="F204" s="5">
        <v>13</v>
      </c>
      <c r="G204" s="7">
        <v>49</v>
      </c>
      <c r="H204" s="5">
        <v>442</v>
      </c>
      <c r="I204" s="61">
        <v>454</v>
      </c>
      <c r="J204" s="92">
        <f>H204/I204</f>
        <v>0.97356828193832601</v>
      </c>
      <c r="K204" s="6">
        <v>0.85970000000000002</v>
      </c>
      <c r="L204" s="6">
        <v>0.77</v>
      </c>
      <c r="M204" s="8">
        <v>74.533299999999997</v>
      </c>
      <c r="N204" s="7">
        <v>2236</v>
      </c>
      <c r="O204" s="8">
        <v>0.99990000000000001</v>
      </c>
      <c r="P204" s="8">
        <v>2.9994999999999998</v>
      </c>
      <c r="Q204" s="8">
        <f t="shared" si="60"/>
        <v>3.9993999999999996</v>
      </c>
      <c r="R204" s="6">
        <f t="shared" si="59"/>
        <v>0.74998749812471877</v>
      </c>
      <c r="S204" s="7">
        <v>603.09</v>
      </c>
      <c r="T204" s="6">
        <f t="shared" si="61"/>
        <v>1.1487428571428573</v>
      </c>
    </row>
    <row r="205" spans="1:20" x14ac:dyDescent="0.45">
      <c r="A205" s="117"/>
      <c r="B205" s="53" t="s">
        <v>34</v>
      </c>
      <c r="C205" s="5">
        <v>201805</v>
      </c>
      <c r="D205" s="38" t="s">
        <v>2</v>
      </c>
      <c r="E205" s="5" t="s">
        <v>161</v>
      </c>
      <c r="F205" s="5">
        <v>3</v>
      </c>
      <c r="G205" s="7">
        <v>6</v>
      </c>
      <c r="H205" s="5">
        <v>23</v>
      </c>
      <c r="I205" s="61">
        <v>55</v>
      </c>
      <c r="J205" s="92">
        <f>H205/I205</f>
        <v>0.41818181818181815</v>
      </c>
      <c r="K205" s="6">
        <v>0.95650000000000002</v>
      </c>
      <c r="L205" s="6">
        <v>0.83</v>
      </c>
      <c r="M205" s="8">
        <v>2.8953000000000002</v>
      </c>
      <c r="N205" s="7">
        <v>2</v>
      </c>
      <c r="O205" s="8">
        <v>0.23319999999999999</v>
      </c>
      <c r="P205" s="8">
        <v>0</v>
      </c>
      <c r="Q205" s="8">
        <f t="shared" si="60"/>
        <v>0.23319999999999999</v>
      </c>
      <c r="R205" s="6">
        <f t="shared" si="59"/>
        <v>0</v>
      </c>
      <c r="S205" s="7">
        <v>393.29</v>
      </c>
      <c r="T205" s="6">
        <f t="shared" si="61"/>
        <v>0.74912380952380953</v>
      </c>
    </row>
    <row r="206" spans="1:20" x14ac:dyDescent="0.45">
      <c r="A206" s="117"/>
      <c r="B206" s="53" t="s">
        <v>34</v>
      </c>
      <c r="C206" s="20">
        <v>201807</v>
      </c>
      <c r="D206" s="39" t="s">
        <v>0</v>
      </c>
      <c r="E206" s="3" t="s">
        <v>161</v>
      </c>
      <c r="F206" s="5">
        <v>14</v>
      </c>
      <c r="G206" s="7">
        <v>52</v>
      </c>
      <c r="H206" s="5">
        <v>417</v>
      </c>
      <c r="I206" s="61">
        <v>457</v>
      </c>
      <c r="J206" s="92">
        <f>H206/I206</f>
        <v>0.91247264770240699</v>
      </c>
      <c r="K206" s="6">
        <v>0.88970000000000005</v>
      </c>
      <c r="L206" s="6">
        <v>0.84</v>
      </c>
      <c r="M206" s="8">
        <v>76.333299999999994</v>
      </c>
      <c r="N206" s="7">
        <v>2290</v>
      </c>
      <c r="O206" s="8">
        <v>1.3331999999999999</v>
      </c>
      <c r="P206" s="8">
        <v>2.3329</v>
      </c>
      <c r="Q206" s="8">
        <f t="shared" si="60"/>
        <v>3.6661000000000001</v>
      </c>
      <c r="R206" s="6">
        <f t="shared" si="59"/>
        <v>0.63634379858705437</v>
      </c>
      <c r="S206" s="7">
        <v>630.21</v>
      </c>
      <c r="T206" s="6">
        <f t="shared" ref="T206:T211" si="62">S206/525</f>
        <v>1.2004000000000001</v>
      </c>
    </row>
    <row r="207" spans="1:20" x14ac:dyDescent="0.45">
      <c r="A207" s="117"/>
      <c r="B207" s="53" t="s">
        <v>34</v>
      </c>
      <c r="C207" s="5">
        <v>201903</v>
      </c>
      <c r="D207" s="38" t="s">
        <v>1</v>
      </c>
      <c r="E207" s="5" t="s">
        <v>161</v>
      </c>
      <c r="F207" s="5">
        <v>18</v>
      </c>
      <c r="G207" s="7">
        <v>61</v>
      </c>
      <c r="H207" s="5">
        <v>491</v>
      </c>
      <c r="I207" s="61">
        <v>561</v>
      </c>
      <c r="J207" s="92">
        <f>H207/I207</f>
        <v>0.87522281639928701</v>
      </c>
      <c r="K207" s="77">
        <v>0.82889999999999997</v>
      </c>
      <c r="L207" s="77">
        <v>0.73160000000000003</v>
      </c>
      <c r="M207" s="8">
        <v>81.933400000000006</v>
      </c>
      <c r="N207" s="7">
        <v>2458</v>
      </c>
      <c r="O207" s="8">
        <v>1.133</v>
      </c>
      <c r="P207" s="8">
        <v>3.0996000000000001</v>
      </c>
      <c r="Q207" s="8">
        <f t="shared" si="60"/>
        <v>4.2325999999999997</v>
      </c>
      <c r="R207" s="77">
        <f t="shared" si="59"/>
        <v>0.73231583423900215</v>
      </c>
      <c r="S207" s="7">
        <v>638.58000000000004</v>
      </c>
      <c r="T207" s="77">
        <f t="shared" si="62"/>
        <v>1.2163428571428572</v>
      </c>
    </row>
    <row r="208" spans="1:20" x14ac:dyDescent="0.45">
      <c r="A208" s="117"/>
      <c r="B208" s="53" t="s">
        <v>34</v>
      </c>
      <c r="C208" s="5">
        <v>201905</v>
      </c>
      <c r="D208" s="38" t="s">
        <v>2</v>
      </c>
      <c r="E208" s="5" t="s">
        <v>163</v>
      </c>
      <c r="F208" s="5">
        <v>0</v>
      </c>
      <c r="G208" s="7">
        <v>0</v>
      </c>
      <c r="H208" s="5">
        <v>0</v>
      </c>
      <c r="I208" s="61">
        <v>0</v>
      </c>
      <c r="J208" s="92">
        <v>0</v>
      </c>
      <c r="K208" s="77">
        <v>0</v>
      </c>
      <c r="L208" s="77">
        <v>0</v>
      </c>
      <c r="M208" s="8">
        <v>0</v>
      </c>
      <c r="N208" s="7">
        <v>0</v>
      </c>
      <c r="O208" s="8">
        <v>0</v>
      </c>
      <c r="P208" s="8">
        <v>0</v>
      </c>
      <c r="Q208" s="8">
        <f t="shared" si="60"/>
        <v>0</v>
      </c>
      <c r="R208" s="77">
        <v>0</v>
      </c>
      <c r="S208" s="7">
        <v>0</v>
      </c>
      <c r="T208" s="77">
        <f t="shared" si="62"/>
        <v>0</v>
      </c>
    </row>
    <row r="209" spans="1:20" x14ac:dyDescent="0.45">
      <c r="A209" s="117"/>
      <c r="B209" s="53" t="s">
        <v>34</v>
      </c>
      <c r="C209" s="78">
        <v>201907</v>
      </c>
      <c r="D209" s="39" t="s">
        <v>0</v>
      </c>
      <c r="E209" s="5" t="s">
        <v>163</v>
      </c>
      <c r="F209" s="78">
        <v>16</v>
      </c>
      <c r="G209" s="79">
        <v>55</v>
      </c>
      <c r="H209" s="78">
        <v>443</v>
      </c>
      <c r="I209" s="80">
        <v>513</v>
      </c>
      <c r="J209" s="92">
        <f>H209/I209</f>
        <v>0.8635477582846004</v>
      </c>
      <c r="K209" s="81">
        <v>0.8488</v>
      </c>
      <c r="L209" s="81">
        <v>0.79910000000000003</v>
      </c>
      <c r="M209" s="82">
        <v>76.3001</v>
      </c>
      <c r="N209" s="79">
        <v>2289</v>
      </c>
      <c r="O209" s="82">
        <v>1.8996999999999999</v>
      </c>
      <c r="P209" s="82">
        <v>2.3329</v>
      </c>
      <c r="Q209" s="82">
        <f t="shared" si="60"/>
        <v>4.2325999999999997</v>
      </c>
      <c r="R209" s="77">
        <f t="shared" ref="R209:R251" si="63">P209/Q209</f>
        <v>0.55117421915607434</v>
      </c>
      <c r="S209" s="79">
        <v>563.15</v>
      </c>
      <c r="T209" s="77">
        <f t="shared" si="62"/>
        <v>1.0726666666666667</v>
      </c>
    </row>
    <row r="210" spans="1:20" x14ac:dyDescent="0.45">
      <c r="A210" s="117"/>
      <c r="B210" s="53" t="s">
        <v>34</v>
      </c>
      <c r="C210" s="78">
        <v>202003</v>
      </c>
      <c r="D210" s="38" t="s">
        <v>1</v>
      </c>
      <c r="E210" s="5" t="s">
        <v>163</v>
      </c>
      <c r="F210" s="78">
        <v>17</v>
      </c>
      <c r="G210" s="79">
        <v>54</v>
      </c>
      <c r="H210" s="78">
        <v>467</v>
      </c>
      <c r="I210" s="80">
        <v>610</v>
      </c>
      <c r="J210" s="94">
        <f>H210/I210</f>
        <v>0.76557377049180331</v>
      </c>
      <c r="K210" s="81">
        <v>0.77729999999999999</v>
      </c>
      <c r="L210" s="81">
        <v>0.76170000000000004</v>
      </c>
      <c r="M210" s="82">
        <v>54.1</v>
      </c>
      <c r="N210" s="79">
        <v>1923</v>
      </c>
      <c r="O210" s="82">
        <v>1.1999</v>
      </c>
      <c r="P210" s="82">
        <v>2.4327999999999999</v>
      </c>
      <c r="Q210" s="82">
        <f t="shared" si="60"/>
        <v>3.6326999999999998</v>
      </c>
      <c r="R210" s="81">
        <f t="shared" si="63"/>
        <v>0.66969471742780851</v>
      </c>
      <c r="S210" s="79">
        <v>637.4</v>
      </c>
      <c r="T210" s="77">
        <f t="shared" si="62"/>
        <v>1.2140952380952381</v>
      </c>
    </row>
    <row r="211" spans="1:20" ht="14.65" thickBot="1" x14ac:dyDescent="0.5">
      <c r="A211" s="114"/>
      <c r="B211" s="68" t="s">
        <v>34</v>
      </c>
      <c r="C211" s="83">
        <v>202005</v>
      </c>
      <c r="D211" s="22" t="s">
        <v>2</v>
      </c>
      <c r="E211" s="83" t="s">
        <v>172</v>
      </c>
      <c r="F211" s="83">
        <v>4</v>
      </c>
      <c r="G211" s="85">
        <v>8</v>
      </c>
      <c r="H211" s="83">
        <v>95</v>
      </c>
      <c r="I211" s="86">
        <v>114</v>
      </c>
      <c r="J211" s="95">
        <f>H211/I211</f>
        <v>0.83333333333333337</v>
      </c>
      <c r="K211" s="87">
        <v>0.84209999999999996</v>
      </c>
      <c r="L211" s="87">
        <v>0.75790000000000002</v>
      </c>
      <c r="M211" s="88">
        <v>9.4332999999999991</v>
      </c>
      <c r="N211" s="85">
        <v>283</v>
      </c>
      <c r="O211" s="88">
        <v>0.43319999999999997</v>
      </c>
      <c r="P211" s="88">
        <v>0</v>
      </c>
      <c r="Q211" s="88">
        <f t="shared" si="60"/>
        <v>0.43319999999999997</v>
      </c>
      <c r="R211" s="87">
        <f t="shared" si="63"/>
        <v>0</v>
      </c>
      <c r="S211" s="85">
        <v>746.74</v>
      </c>
      <c r="T211" s="23">
        <f t="shared" si="62"/>
        <v>1.4223619047619047</v>
      </c>
    </row>
    <row r="212" spans="1:20" x14ac:dyDescent="0.45">
      <c r="A212" s="113" t="s">
        <v>107</v>
      </c>
      <c r="B212" s="105" t="s">
        <v>33</v>
      </c>
      <c r="C212" s="16">
        <v>201705</v>
      </c>
      <c r="D212" s="89" t="s">
        <v>2</v>
      </c>
      <c r="E212" s="16" t="s">
        <v>87</v>
      </c>
      <c r="F212" s="16">
        <v>1</v>
      </c>
      <c r="G212" s="18">
        <v>1</v>
      </c>
      <c r="H212" s="16">
        <v>17</v>
      </c>
      <c r="I212" s="63"/>
      <c r="J212" s="96"/>
      <c r="K212" s="17">
        <v>0.94120000000000004</v>
      </c>
      <c r="L212" s="17">
        <v>0.94</v>
      </c>
      <c r="M212" s="19">
        <v>0.5181</v>
      </c>
      <c r="N212" s="18">
        <v>15.54</v>
      </c>
      <c r="O212" s="19">
        <v>6.6600000000000006E-2</v>
      </c>
      <c r="P212" s="19">
        <v>0</v>
      </c>
      <c r="Q212" s="19">
        <f t="shared" ref="Q212:Q243" si="64">O212+P212</f>
        <v>6.6600000000000006E-2</v>
      </c>
      <c r="R212" s="17">
        <f t="shared" si="63"/>
        <v>0</v>
      </c>
      <c r="S212" s="18">
        <v>233.33330000000001</v>
      </c>
      <c r="T212" s="17">
        <f>S212/525</f>
        <v>0.44444438095238098</v>
      </c>
    </row>
    <row r="213" spans="1:20" x14ac:dyDescent="0.45">
      <c r="A213" s="117"/>
      <c r="B213" s="53" t="s">
        <v>33</v>
      </c>
      <c r="C213" s="20">
        <v>201707</v>
      </c>
      <c r="D213" s="39" t="s">
        <v>0</v>
      </c>
      <c r="E213" s="3" t="s">
        <v>87</v>
      </c>
      <c r="F213" s="5">
        <v>7</v>
      </c>
      <c r="G213" s="7">
        <v>14</v>
      </c>
      <c r="H213" s="5">
        <v>174</v>
      </c>
      <c r="I213" s="61"/>
      <c r="J213" s="92"/>
      <c r="K213" s="77">
        <v>0.91379999999999995</v>
      </c>
      <c r="L213" s="77">
        <v>0.85</v>
      </c>
      <c r="M213" s="8">
        <v>13.7971</v>
      </c>
      <c r="N213" s="7">
        <v>384</v>
      </c>
      <c r="O213" s="8">
        <v>0.93320000000000003</v>
      </c>
      <c r="P213" s="8">
        <v>0</v>
      </c>
      <c r="Q213" s="8">
        <f t="shared" si="64"/>
        <v>0.93320000000000003</v>
      </c>
      <c r="R213" s="77">
        <f t="shared" si="63"/>
        <v>0</v>
      </c>
      <c r="S213" s="7">
        <v>443.53840000000002</v>
      </c>
      <c r="T213" s="77">
        <f t="shared" ref="T213:T215" si="65">S213/525</f>
        <v>0.84483504761904771</v>
      </c>
    </row>
    <row r="214" spans="1:20" x14ac:dyDescent="0.45">
      <c r="A214" s="117"/>
      <c r="B214" s="53" t="s">
        <v>33</v>
      </c>
      <c r="C214" s="5">
        <v>201803</v>
      </c>
      <c r="D214" s="15" t="s">
        <v>1</v>
      </c>
      <c r="E214" s="5" t="s">
        <v>87</v>
      </c>
      <c r="F214" s="5">
        <v>8</v>
      </c>
      <c r="G214" s="7">
        <v>9.5</v>
      </c>
      <c r="H214" s="5">
        <v>210</v>
      </c>
      <c r="I214" s="61">
        <v>300</v>
      </c>
      <c r="J214" s="92">
        <f t="shared" ref="J214:J221" si="66">H214/I214</f>
        <v>0.7</v>
      </c>
      <c r="K214" s="77">
        <v>0.95220000000000005</v>
      </c>
      <c r="L214" s="77">
        <v>0.88</v>
      </c>
      <c r="M214" s="8">
        <v>10.0814</v>
      </c>
      <c r="N214" s="7">
        <v>237</v>
      </c>
      <c r="O214" s="8">
        <v>0.6331</v>
      </c>
      <c r="P214" s="8">
        <v>0</v>
      </c>
      <c r="Q214" s="8">
        <f t="shared" si="64"/>
        <v>0.6331</v>
      </c>
      <c r="R214" s="77">
        <f t="shared" si="63"/>
        <v>0</v>
      </c>
      <c r="S214" s="7">
        <v>472.78</v>
      </c>
      <c r="T214" s="77">
        <f t="shared" si="65"/>
        <v>0.9005333333333333</v>
      </c>
    </row>
    <row r="215" spans="1:20" x14ac:dyDescent="0.45">
      <c r="A215" s="117"/>
      <c r="B215" s="53" t="s">
        <v>33</v>
      </c>
      <c r="C215" s="5">
        <v>201805</v>
      </c>
      <c r="D215" s="4" t="s">
        <v>2</v>
      </c>
      <c r="E215" s="5" t="s">
        <v>161</v>
      </c>
      <c r="F215" s="5">
        <v>2</v>
      </c>
      <c r="G215" s="7">
        <v>2</v>
      </c>
      <c r="H215" s="5">
        <v>40</v>
      </c>
      <c r="I215" s="61">
        <v>33</v>
      </c>
      <c r="J215" s="92">
        <f t="shared" si="66"/>
        <v>1.2121212121212122</v>
      </c>
      <c r="K215" s="77">
        <v>1</v>
      </c>
      <c r="L215" s="77">
        <v>0.93</v>
      </c>
      <c r="M215" s="8">
        <v>1.2191000000000001</v>
      </c>
      <c r="N215" s="7">
        <v>0</v>
      </c>
      <c r="O215" s="8">
        <v>0.13320000000000001</v>
      </c>
      <c r="P215" s="8">
        <v>0</v>
      </c>
      <c r="Q215" s="8">
        <f t="shared" si="64"/>
        <v>0.13320000000000001</v>
      </c>
      <c r="R215" s="77">
        <f t="shared" si="63"/>
        <v>0</v>
      </c>
      <c r="S215" s="7">
        <v>274.56</v>
      </c>
      <c r="T215" s="77">
        <f t="shared" si="65"/>
        <v>0.52297142857142853</v>
      </c>
    </row>
    <row r="216" spans="1:20" x14ac:dyDescent="0.45">
      <c r="A216" s="117"/>
      <c r="B216" s="53" t="s">
        <v>33</v>
      </c>
      <c r="C216" s="5">
        <v>201807</v>
      </c>
      <c r="D216" s="39" t="s">
        <v>0</v>
      </c>
      <c r="E216" s="5" t="s">
        <v>161</v>
      </c>
      <c r="F216" s="5">
        <v>11</v>
      </c>
      <c r="G216" s="7">
        <v>20</v>
      </c>
      <c r="H216" s="5">
        <v>292</v>
      </c>
      <c r="I216" s="61">
        <v>347</v>
      </c>
      <c r="J216" s="92">
        <f t="shared" si="66"/>
        <v>0.84149855907780979</v>
      </c>
      <c r="K216" s="77">
        <v>0.93149999999999999</v>
      </c>
      <c r="L216" s="77">
        <v>0.88</v>
      </c>
      <c r="M216" s="8">
        <v>18.9847</v>
      </c>
      <c r="N216" s="7">
        <v>444</v>
      </c>
      <c r="O216" s="8">
        <v>1.333</v>
      </c>
      <c r="P216" s="8">
        <v>0</v>
      </c>
      <c r="Q216" s="8">
        <f t="shared" si="64"/>
        <v>1.333</v>
      </c>
      <c r="R216" s="77">
        <f t="shared" si="63"/>
        <v>0</v>
      </c>
      <c r="S216" s="7">
        <v>423.83</v>
      </c>
      <c r="T216" s="77">
        <f t="shared" ref="T216:T225" si="67">S216/525</f>
        <v>0.80729523809523807</v>
      </c>
    </row>
    <row r="217" spans="1:20" x14ac:dyDescent="0.45">
      <c r="A217" s="117"/>
      <c r="B217" s="53" t="s">
        <v>33</v>
      </c>
      <c r="C217" s="5">
        <v>201903</v>
      </c>
      <c r="D217" s="38" t="s">
        <v>1</v>
      </c>
      <c r="E217" s="5" t="s">
        <v>161</v>
      </c>
      <c r="F217" s="5">
        <v>13</v>
      </c>
      <c r="G217" s="7">
        <v>19.5</v>
      </c>
      <c r="H217" s="5">
        <v>239</v>
      </c>
      <c r="I217" s="61">
        <v>394</v>
      </c>
      <c r="J217" s="92">
        <f t="shared" si="66"/>
        <v>0.60659898477157359</v>
      </c>
      <c r="K217" s="77">
        <v>1</v>
      </c>
      <c r="L217" s="77">
        <v>0.78</v>
      </c>
      <c r="M217" s="8">
        <v>18.009699999999999</v>
      </c>
      <c r="N217" s="7">
        <v>248</v>
      </c>
      <c r="O217" s="8">
        <v>1.1665000000000001</v>
      </c>
      <c r="P217" s="8">
        <v>0</v>
      </c>
      <c r="Q217" s="8">
        <f t="shared" si="64"/>
        <v>1.1665000000000001</v>
      </c>
      <c r="R217" s="77">
        <f t="shared" si="63"/>
        <v>0</v>
      </c>
      <c r="S217" s="7">
        <v>460.06</v>
      </c>
      <c r="T217" s="77">
        <f t="shared" si="67"/>
        <v>0.87630476190476192</v>
      </c>
    </row>
    <row r="218" spans="1:20" x14ac:dyDescent="0.45">
      <c r="A218" s="117"/>
      <c r="B218" s="53" t="s">
        <v>33</v>
      </c>
      <c r="C218" s="5">
        <v>201905</v>
      </c>
      <c r="D218" s="38" t="s">
        <v>2</v>
      </c>
      <c r="E218" s="5" t="s">
        <v>163</v>
      </c>
      <c r="F218" s="5">
        <v>9</v>
      </c>
      <c r="G218" s="7">
        <v>21</v>
      </c>
      <c r="H218" s="5">
        <v>232</v>
      </c>
      <c r="I218" s="61">
        <v>39</v>
      </c>
      <c r="J218" s="92">
        <f t="shared" si="66"/>
        <v>5.9487179487179489</v>
      </c>
      <c r="K218" s="77">
        <v>0.93530000000000002</v>
      </c>
      <c r="L218" s="77">
        <v>0.90129999999999999</v>
      </c>
      <c r="M218" s="8">
        <v>17.245000000000001</v>
      </c>
      <c r="N218" s="7">
        <v>0</v>
      </c>
      <c r="O218" s="8">
        <v>1.3331999999999999</v>
      </c>
      <c r="P218" s="8">
        <v>0</v>
      </c>
      <c r="Q218" s="8">
        <f t="shared" si="64"/>
        <v>1.3331999999999999</v>
      </c>
      <c r="R218" s="77">
        <f t="shared" si="63"/>
        <v>0</v>
      </c>
      <c r="S218" s="7">
        <v>393.02</v>
      </c>
      <c r="T218" s="77">
        <f t="shared" si="67"/>
        <v>0.74860952380952372</v>
      </c>
    </row>
    <row r="219" spans="1:20" x14ac:dyDescent="0.45">
      <c r="A219" s="117"/>
      <c r="B219" s="53" t="s">
        <v>33</v>
      </c>
      <c r="C219" s="78">
        <v>201907</v>
      </c>
      <c r="D219" s="39" t="s">
        <v>0</v>
      </c>
      <c r="E219" s="5" t="s">
        <v>163</v>
      </c>
      <c r="F219" s="78">
        <v>16</v>
      </c>
      <c r="G219" s="79">
        <v>35</v>
      </c>
      <c r="H219" s="78">
        <v>422</v>
      </c>
      <c r="I219" s="80">
        <v>569</v>
      </c>
      <c r="J219" s="94">
        <f t="shared" si="66"/>
        <v>0.74165202108963091</v>
      </c>
      <c r="K219" s="81">
        <v>0.94310000000000005</v>
      </c>
      <c r="L219" s="81">
        <v>0.86019999999999996</v>
      </c>
      <c r="M219" s="82">
        <v>32.221400000000003</v>
      </c>
      <c r="N219" s="79">
        <v>775.5</v>
      </c>
      <c r="O219" s="82">
        <v>2.3330000000000002</v>
      </c>
      <c r="P219" s="82">
        <v>0</v>
      </c>
      <c r="Q219" s="82">
        <f t="shared" si="64"/>
        <v>2.3330000000000002</v>
      </c>
      <c r="R219" s="81">
        <f t="shared" si="63"/>
        <v>0</v>
      </c>
      <c r="S219" s="79">
        <v>409.09</v>
      </c>
      <c r="T219" s="77">
        <f t="shared" si="67"/>
        <v>0.77921904761904759</v>
      </c>
    </row>
    <row r="220" spans="1:20" x14ac:dyDescent="0.45">
      <c r="A220" s="117"/>
      <c r="B220" s="53" t="s">
        <v>33</v>
      </c>
      <c r="C220" s="78">
        <v>202003</v>
      </c>
      <c r="D220" s="38" t="s">
        <v>1</v>
      </c>
      <c r="E220" s="5" t="s">
        <v>163</v>
      </c>
      <c r="F220" s="78">
        <v>9</v>
      </c>
      <c r="G220" s="79">
        <v>18</v>
      </c>
      <c r="H220" s="78">
        <v>215</v>
      </c>
      <c r="I220" s="80">
        <v>360</v>
      </c>
      <c r="J220" s="94">
        <f t="shared" si="66"/>
        <v>0.59722222222222221</v>
      </c>
      <c r="K220" s="81">
        <v>0.76280000000000003</v>
      </c>
      <c r="L220" s="81">
        <v>0.68840000000000001</v>
      </c>
      <c r="M220" s="82">
        <v>16.349399999999999</v>
      </c>
      <c r="N220" s="79">
        <v>355</v>
      </c>
      <c r="O220" s="82">
        <v>1.1998</v>
      </c>
      <c r="P220" s="82">
        <v>0</v>
      </c>
      <c r="Q220" s="82">
        <f t="shared" si="64"/>
        <v>1.1998</v>
      </c>
      <c r="R220" s="81">
        <f t="shared" si="63"/>
        <v>0</v>
      </c>
      <c r="S220" s="79">
        <v>404.08</v>
      </c>
      <c r="T220" s="77">
        <f t="shared" si="67"/>
        <v>0.7696761904761904</v>
      </c>
    </row>
    <row r="221" spans="1:20" ht="14.65" thickBot="1" x14ac:dyDescent="0.5">
      <c r="A221" s="114"/>
      <c r="B221" s="68" t="s">
        <v>33</v>
      </c>
      <c r="C221" s="83">
        <v>202005</v>
      </c>
      <c r="D221" s="22" t="s">
        <v>2</v>
      </c>
      <c r="E221" s="83" t="s">
        <v>172</v>
      </c>
      <c r="F221" s="83">
        <v>8</v>
      </c>
      <c r="G221" s="85">
        <v>22</v>
      </c>
      <c r="H221" s="83">
        <v>275</v>
      </c>
      <c r="I221" s="86">
        <v>325</v>
      </c>
      <c r="J221" s="95">
        <f t="shared" si="66"/>
        <v>0.84615384615384615</v>
      </c>
      <c r="K221" s="87">
        <v>0.98180000000000001</v>
      </c>
      <c r="L221" s="87">
        <v>0.93089999999999995</v>
      </c>
      <c r="M221" s="88">
        <v>23.645700000000001</v>
      </c>
      <c r="N221" s="85">
        <v>180</v>
      </c>
      <c r="O221" s="88">
        <v>1.4665999999999999</v>
      </c>
      <c r="P221" s="88">
        <v>0</v>
      </c>
      <c r="Q221" s="88">
        <f t="shared" si="64"/>
        <v>1.4665999999999999</v>
      </c>
      <c r="R221" s="87">
        <f t="shared" si="63"/>
        <v>0</v>
      </c>
      <c r="S221" s="85">
        <v>529.37</v>
      </c>
      <c r="T221" s="23">
        <f t="shared" si="67"/>
        <v>1.0083238095238096</v>
      </c>
    </row>
    <row r="222" spans="1:20" x14ac:dyDescent="0.45">
      <c r="A222" s="113" t="s">
        <v>103</v>
      </c>
      <c r="B222" s="105" t="s">
        <v>29</v>
      </c>
      <c r="C222" s="16">
        <v>201705</v>
      </c>
      <c r="D222" s="89" t="s">
        <v>2</v>
      </c>
      <c r="E222" s="16" t="s">
        <v>87</v>
      </c>
      <c r="F222" s="16">
        <v>3</v>
      </c>
      <c r="G222" s="18">
        <v>7</v>
      </c>
      <c r="H222" s="16">
        <v>59</v>
      </c>
      <c r="I222" s="63"/>
      <c r="J222" s="96"/>
      <c r="K222" s="17">
        <v>0.93220000000000003</v>
      </c>
      <c r="L222" s="17">
        <v>0.88</v>
      </c>
      <c r="M222" s="19">
        <v>5.8333000000000004</v>
      </c>
      <c r="N222" s="18">
        <v>175</v>
      </c>
      <c r="O222" s="19">
        <v>0.4</v>
      </c>
      <c r="P222" s="19">
        <v>0</v>
      </c>
      <c r="Q222" s="19">
        <f t="shared" si="64"/>
        <v>0.4</v>
      </c>
      <c r="R222" s="17">
        <f t="shared" si="63"/>
        <v>0</v>
      </c>
      <c r="S222" s="59">
        <v>437.5</v>
      </c>
      <c r="T222" s="17">
        <f t="shared" si="67"/>
        <v>0.83333333333333337</v>
      </c>
    </row>
    <row r="223" spans="1:20" x14ac:dyDescent="0.45">
      <c r="A223" s="117"/>
      <c r="B223" s="53" t="s">
        <v>29</v>
      </c>
      <c r="C223" s="20">
        <v>201707</v>
      </c>
      <c r="D223" s="39" t="s">
        <v>0</v>
      </c>
      <c r="E223" s="3" t="s">
        <v>87</v>
      </c>
      <c r="F223" s="5">
        <v>20</v>
      </c>
      <c r="G223" s="7">
        <v>57</v>
      </c>
      <c r="H223" s="5">
        <v>752</v>
      </c>
      <c r="I223" s="61"/>
      <c r="J223" s="92"/>
      <c r="K223" s="77">
        <v>0.91490000000000005</v>
      </c>
      <c r="L223" s="77">
        <v>0.85</v>
      </c>
      <c r="M223" s="8">
        <v>75.324700000000007</v>
      </c>
      <c r="N223" s="7">
        <v>2065</v>
      </c>
      <c r="O223" s="8">
        <v>1.8</v>
      </c>
      <c r="P223" s="8">
        <v>1.9999</v>
      </c>
      <c r="Q223" s="8">
        <f t="shared" si="64"/>
        <v>3.7999000000000001</v>
      </c>
      <c r="R223" s="77">
        <f t="shared" si="63"/>
        <v>0.52630332377167821</v>
      </c>
      <c r="S223" s="7">
        <v>594.68409999999994</v>
      </c>
      <c r="T223" s="77">
        <f t="shared" si="67"/>
        <v>1.1327316190476189</v>
      </c>
    </row>
    <row r="224" spans="1:20" x14ac:dyDescent="0.45">
      <c r="A224" s="117"/>
      <c r="B224" s="53" t="s">
        <v>29</v>
      </c>
      <c r="C224" s="5">
        <v>201803</v>
      </c>
      <c r="D224" s="15" t="s">
        <v>1</v>
      </c>
      <c r="E224" s="5" t="s">
        <v>87</v>
      </c>
      <c r="F224" s="5">
        <v>23</v>
      </c>
      <c r="G224" s="7">
        <v>66</v>
      </c>
      <c r="H224" s="5">
        <v>821</v>
      </c>
      <c r="I224" s="61">
        <v>1150</v>
      </c>
      <c r="J224" s="92">
        <f t="shared" ref="J224:J231" si="68">H224/I224</f>
        <v>0.7139130434782609</v>
      </c>
      <c r="K224" s="77">
        <v>0.92810000000000004</v>
      </c>
      <c r="L224" s="77">
        <v>0.87</v>
      </c>
      <c r="M224" s="8">
        <v>82.680899999999994</v>
      </c>
      <c r="N224" s="7">
        <v>2177</v>
      </c>
      <c r="O224" s="8">
        <v>2.4</v>
      </c>
      <c r="P224" s="8">
        <v>1.9999</v>
      </c>
      <c r="Q224" s="8">
        <f t="shared" si="64"/>
        <v>4.3998999999999997</v>
      </c>
      <c r="R224" s="77">
        <f t="shared" si="63"/>
        <v>0.45453305756949025</v>
      </c>
      <c r="S224" s="7">
        <v>566.91999999999996</v>
      </c>
      <c r="T224" s="76">
        <f t="shared" si="67"/>
        <v>1.0798476190476189</v>
      </c>
    </row>
    <row r="225" spans="1:20" x14ac:dyDescent="0.45">
      <c r="A225" s="117"/>
      <c r="B225" s="53" t="s">
        <v>29</v>
      </c>
      <c r="C225" s="5">
        <v>201805</v>
      </c>
      <c r="D225" s="4" t="s">
        <v>2</v>
      </c>
      <c r="E225" s="5" t="s">
        <v>161</v>
      </c>
      <c r="F225" s="5">
        <v>2</v>
      </c>
      <c r="G225" s="7">
        <v>6</v>
      </c>
      <c r="H225" s="5">
        <v>107</v>
      </c>
      <c r="I225" s="61">
        <v>110</v>
      </c>
      <c r="J225" s="92">
        <f t="shared" si="68"/>
        <v>0.97272727272727277</v>
      </c>
      <c r="K225" s="77">
        <v>0.94389999999999996</v>
      </c>
      <c r="L225" s="77">
        <v>0.93</v>
      </c>
      <c r="M225" s="8">
        <v>10.7</v>
      </c>
      <c r="N225" s="7">
        <v>321</v>
      </c>
      <c r="O225" s="8">
        <v>0.4</v>
      </c>
      <c r="P225" s="8">
        <v>0</v>
      </c>
      <c r="Q225" s="8">
        <f t="shared" si="64"/>
        <v>0.4</v>
      </c>
      <c r="R225" s="77">
        <f t="shared" si="63"/>
        <v>0</v>
      </c>
      <c r="S225" s="41">
        <v>794.86</v>
      </c>
      <c r="T225" s="40">
        <f t="shared" si="67"/>
        <v>1.5140190476190476</v>
      </c>
    </row>
    <row r="226" spans="1:20" x14ac:dyDescent="0.45">
      <c r="A226" s="117"/>
      <c r="B226" s="53" t="s">
        <v>29</v>
      </c>
      <c r="C226" s="5">
        <v>201807</v>
      </c>
      <c r="D226" s="39" t="s">
        <v>0</v>
      </c>
      <c r="E226" s="5" t="s">
        <v>161</v>
      </c>
      <c r="F226" s="5">
        <v>21</v>
      </c>
      <c r="G226" s="7">
        <v>60</v>
      </c>
      <c r="H226" s="5">
        <v>764</v>
      </c>
      <c r="I226" s="61">
        <v>1001</v>
      </c>
      <c r="J226" s="92">
        <f t="shared" si="68"/>
        <v>0.76323676323676326</v>
      </c>
      <c r="K226" s="77">
        <v>0.92910000000000004</v>
      </c>
      <c r="L226" s="77">
        <v>0.88</v>
      </c>
      <c r="M226" s="8">
        <v>77.677099999999996</v>
      </c>
      <c r="N226" s="7">
        <v>1993</v>
      </c>
      <c r="O226" s="8">
        <v>2.8</v>
      </c>
      <c r="P226" s="8">
        <v>0.99990000000000001</v>
      </c>
      <c r="Q226" s="8">
        <f t="shared" si="64"/>
        <v>3.7999000000000001</v>
      </c>
      <c r="R226" s="77">
        <f t="shared" si="63"/>
        <v>0.26313850364483277</v>
      </c>
      <c r="S226" s="7">
        <v>609.75</v>
      </c>
      <c r="T226" s="77">
        <f t="shared" ref="T226:T231" si="69">S226/525</f>
        <v>1.1614285714285715</v>
      </c>
    </row>
    <row r="227" spans="1:20" x14ac:dyDescent="0.45">
      <c r="A227" s="117"/>
      <c r="B227" s="53" t="s">
        <v>29</v>
      </c>
      <c r="C227" s="5">
        <v>201903</v>
      </c>
      <c r="D227" s="38" t="s">
        <v>1</v>
      </c>
      <c r="E227" s="5" t="s">
        <v>161</v>
      </c>
      <c r="F227" s="5">
        <v>24</v>
      </c>
      <c r="G227" s="7">
        <v>66</v>
      </c>
      <c r="H227" s="5">
        <v>806</v>
      </c>
      <c r="I227" s="61">
        <v>973</v>
      </c>
      <c r="J227" s="92">
        <f t="shared" si="68"/>
        <v>0.82836587872559098</v>
      </c>
      <c r="K227" s="77">
        <v>0.93630000000000002</v>
      </c>
      <c r="L227" s="77">
        <v>0.89570000000000005</v>
      </c>
      <c r="M227" s="8">
        <v>81.619</v>
      </c>
      <c r="N227" s="7">
        <v>2260</v>
      </c>
      <c r="O227" s="8">
        <v>3</v>
      </c>
      <c r="P227" s="8">
        <v>0.99990000000000001</v>
      </c>
      <c r="Q227" s="8">
        <f t="shared" si="64"/>
        <v>3.9999000000000002</v>
      </c>
      <c r="R227" s="77">
        <f t="shared" si="63"/>
        <v>0.24998124953123826</v>
      </c>
      <c r="S227" s="7">
        <v>619.59</v>
      </c>
      <c r="T227" s="77">
        <f t="shared" si="69"/>
        <v>1.1801714285714286</v>
      </c>
    </row>
    <row r="228" spans="1:20" x14ac:dyDescent="0.45">
      <c r="A228" s="117"/>
      <c r="B228" s="53" t="s">
        <v>29</v>
      </c>
      <c r="C228" s="5">
        <v>201905</v>
      </c>
      <c r="D228" s="38" t="s">
        <v>2</v>
      </c>
      <c r="E228" s="5" t="s">
        <v>163</v>
      </c>
      <c r="F228" s="5">
        <v>4</v>
      </c>
      <c r="G228" s="7">
        <v>13</v>
      </c>
      <c r="H228" s="5">
        <v>151</v>
      </c>
      <c r="I228" s="61">
        <v>167</v>
      </c>
      <c r="J228" s="92">
        <f t="shared" si="68"/>
        <v>0.90419161676646709</v>
      </c>
      <c r="K228" s="77">
        <v>0.9042</v>
      </c>
      <c r="L228" s="77">
        <v>0.88739999999999997</v>
      </c>
      <c r="M228" s="8">
        <v>15.1333</v>
      </c>
      <c r="N228" s="7">
        <v>454</v>
      </c>
      <c r="O228" s="8">
        <v>0.6</v>
      </c>
      <c r="P228" s="8">
        <v>0</v>
      </c>
      <c r="Q228" s="8">
        <f t="shared" si="64"/>
        <v>0.6</v>
      </c>
      <c r="R228" s="77">
        <f t="shared" si="63"/>
        <v>0</v>
      </c>
      <c r="S228" s="7">
        <v>774.1</v>
      </c>
      <c r="T228" s="77">
        <f t="shared" si="69"/>
        <v>1.4744761904761905</v>
      </c>
    </row>
    <row r="229" spans="1:20" x14ac:dyDescent="0.45">
      <c r="A229" s="117"/>
      <c r="B229" s="53" t="s">
        <v>29</v>
      </c>
      <c r="C229" s="78">
        <v>201907</v>
      </c>
      <c r="D229" s="39" t="s">
        <v>0</v>
      </c>
      <c r="E229" s="5" t="s">
        <v>163</v>
      </c>
      <c r="F229" s="78">
        <v>26</v>
      </c>
      <c r="G229" s="79">
        <v>76</v>
      </c>
      <c r="H229" s="78">
        <v>819</v>
      </c>
      <c r="I229" s="80">
        <v>1040</v>
      </c>
      <c r="J229" s="94">
        <f t="shared" si="68"/>
        <v>0.78749999999999998</v>
      </c>
      <c r="K229" s="81">
        <v>0.90480000000000005</v>
      </c>
      <c r="L229" s="81">
        <v>0.85350000000000004</v>
      </c>
      <c r="M229" s="82">
        <v>82.754199999999997</v>
      </c>
      <c r="N229" s="79">
        <v>2236</v>
      </c>
      <c r="O229" s="82">
        <v>3.2</v>
      </c>
      <c r="P229" s="82">
        <v>0.99990000000000001</v>
      </c>
      <c r="Q229" s="82">
        <f t="shared" si="64"/>
        <v>4.1999000000000004</v>
      </c>
      <c r="R229" s="81">
        <f t="shared" si="63"/>
        <v>0.23807709707373984</v>
      </c>
      <c r="S229" s="79">
        <v>597.91999999999996</v>
      </c>
      <c r="T229" s="77">
        <f t="shared" si="69"/>
        <v>1.138895238095238</v>
      </c>
    </row>
    <row r="230" spans="1:20" x14ac:dyDescent="0.45">
      <c r="A230" s="117"/>
      <c r="B230" s="53" t="s">
        <v>29</v>
      </c>
      <c r="C230" s="78">
        <v>202003</v>
      </c>
      <c r="D230" s="38" t="s">
        <v>1</v>
      </c>
      <c r="E230" s="5" t="s">
        <v>163</v>
      </c>
      <c r="F230" s="78">
        <v>27</v>
      </c>
      <c r="G230" s="79">
        <v>78</v>
      </c>
      <c r="H230" s="78">
        <v>815</v>
      </c>
      <c r="I230" s="80">
        <v>1032</v>
      </c>
      <c r="J230" s="94">
        <f t="shared" si="68"/>
        <v>0.7897286821705426</v>
      </c>
      <c r="K230" s="81">
        <v>0.92269999999999996</v>
      </c>
      <c r="L230" s="81">
        <v>0.90710000000000002</v>
      </c>
      <c r="M230" s="82">
        <v>82.337999999999994</v>
      </c>
      <c r="N230" s="79">
        <v>2197</v>
      </c>
      <c r="O230" s="82">
        <v>3.4</v>
      </c>
      <c r="P230" s="82">
        <v>0.99990000000000001</v>
      </c>
      <c r="Q230" s="82">
        <f t="shared" si="64"/>
        <v>4.3998999999999997</v>
      </c>
      <c r="R230" s="81">
        <f t="shared" si="63"/>
        <v>0.22725516489011116</v>
      </c>
      <c r="S230" s="79">
        <v>565.38</v>
      </c>
      <c r="T230" s="77">
        <f t="shared" si="69"/>
        <v>1.0769142857142857</v>
      </c>
    </row>
    <row r="231" spans="1:20" ht="14.65" thickBot="1" x14ac:dyDescent="0.5">
      <c r="A231" s="114"/>
      <c r="B231" s="68" t="s">
        <v>29</v>
      </c>
      <c r="C231" s="83">
        <v>202005</v>
      </c>
      <c r="D231" s="22" t="s">
        <v>2</v>
      </c>
      <c r="E231" s="83" t="s">
        <v>172</v>
      </c>
      <c r="F231" s="83">
        <v>4</v>
      </c>
      <c r="G231" s="85">
        <v>12</v>
      </c>
      <c r="H231" s="83">
        <v>186</v>
      </c>
      <c r="I231" s="86">
        <v>205</v>
      </c>
      <c r="J231" s="95">
        <f t="shared" si="68"/>
        <v>0.90731707317073174</v>
      </c>
      <c r="K231" s="87">
        <v>0.94620000000000004</v>
      </c>
      <c r="L231" s="87">
        <v>0.92469999999999997</v>
      </c>
      <c r="M231" s="88">
        <v>18.600000000000001</v>
      </c>
      <c r="N231" s="85">
        <v>558</v>
      </c>
      <c r="O231" s="88">
        <v>0.8</v>
      </c>
      <c r="P231" s="88">
        <v>0</v>
      </c>
      <c r="Q231" s="88">
        <f t="shared" si="64"/>
        <v>0.8</v>
      </c>
      <c r="R231" s="87">
        <f t="shared" si="63"/>
        <v>0</v>
      </c>
      <c r="S231" s="85">
        <v>682.29</v>
      </c>
      <c r="T231" s="23">
        <f t="shared" si="69"/>
        <v>1.2995999999999999</v>
      </c>
    </row>
    <row r="232" spans="1:20" x14ac:dyDescent="0.45">
      <c r="A232" s="117" t="s">
        <v>109</v>
      </c>
      <c r="B232" s="106" t="s">
        <v>35</v>
      </c>
      <c r="C232" s="11">
        <v>201705</v>
      </c>
      <c r="D232" s="109" t="s">
        <v>2</v>
      </c>
      <c r="E232" s="11" t="s">
        <v>87</v>
      </c>
      <c r="F232" s="11">
        <v>4</v>
      </c>
      <c r="G232" s="13">
        <v>7</v>
      </c>
      <c r="H232" s="11">
        <v>105</v>
      </c>
      <c r="I232" s="62"/>
      <c r="J232" s="93"/>
      <c r="K232" s="76">
        <v>0.9143</v>
      </c>
      <c r="L232" s="76">
        <v>0.9</v>
      </c>
      <c r="M232" s="14">
        <v>11.712400000000001</v>
      </c>
      <c r="N232" s="13">
        <v>351.38</v>
      </c>
      <c r="O232" s="14">
        <v>0.71099999999999997</v>
      </c>
      <c r="P232" s="14">
        <v>0</v>
      </c>
      <c r="Q232" s="14">
        <f t="shared" si="64"/>
        <v>0.71099999999999997</v>
      </c>
      <c r="R232" s="76">
        <f t="shared" si="63"/>
        <v>0</v>
      </c>
      <c r="S232" s="13">
        <v>494.20530000000002</v>
      </c>
      <c r="T232" s="76">
        <f>S232/525</f>
        <v>0.94134342857142861</v>
      </c>
    </row>
    <row r="233" spans="1:20" x14ac:dyDescent="0.45">
      <c r="A233" s="117"/>
      <c r="B233" s="53" t="s">
        <v>35</v>
      </c>
      <c r="C233" s="20">
        <v>201707</v>
      </c>
      <c r="D233" s="39" t="s">
        <v>0</v>
      </c>
      <c r="E233" s="3" t="s">
        <v>87</v>
      </c>
      <c r="F233" s="5">
        <v>20</v>
      </c>
      <c r="G233" s="7">
        <v>41</v>
      </c>
      <c r="H233" s="5">
        <v>395</v>
      </c>
      <c r="I233" s="61"/>
      <c r="J233" s="92"/>
      <c r="K233" s="6">
        <v>0.86080000000000001</v>
      </c>
      <c r="L233" s="6">
        <v>0.8</v>
      </c>
      <c r="M233" s="8">
        <v>45.142299999999999</v>
      </c>
      <c r="N233" s="7">
        <v>1239.5</v>
      </c>
      <c r="O233" s="8">
        <v>1.833</v>
      </c>
      <c r="P233" s="8">
        <v>1.9332</v>
      </c>
      <c r="Q233" s="8">
        <f t="shared" si="64"/>
        <v>3.7662</v>
      </c>
      <c r="R233" s="6">
        <f t="shared" si="63"/>
        <v>0.51330253305719298</v>
      </c>
      <c r="S233" s="7">
        <v>359.58789999999999</v>
      </c>
      <c r="T233" s="6">
        <f t="shared" ref="T233:T235" si="70">S233/525</f>
        <v>0.68492933333333328</v>
      </c>
    </row>
    <row r="234" spans="1:20" x14ac:dyDescent="0.45">
      <c r="A234" s="117"/>
      <c r="B234" s="53" t="s">
        <v>35</v>
      </c>
      <c r="C234" s="5">
        <v>201803</v>
      </c>
      <c r="D234" s="15" t="s">
        <v>1</v>
      </c>
      <c r="E234" s="5" t="s">
        <v>87</v>
      </c>
      <c r="F234" s="5">
        <v>19</v>
      </c>
      <c r="G234" s="7">
        <v>39</v>
      </c>
      <c r="H234" s="5">
        <v>293</v>
      </c>
      <c r="I234" s="61">
        <v>769</v>
      </c>
      <c r="J234" s="92">
        <f t="shared" ref="J234:J241" si="71">H234/I234</f>
        <v>0.38101430429128741</v>
      </c>
      <c r="K234" s="6">
        <v>0.83620000000000005</v>
      </c>
      <c r="L234" s="6">
        <v>0.8</v>
      </c>
      <c r="M234" s="8">
        <v>32.006300000000003</v>
      </c>
      <c r="N234" s="7">
        <v>879.5</v>
      </c>
      <c r="O234" s="8">
        <v>1.2331000000000001</v>
      </c>
      <c r="P234" s="8">
        <v>1.9331</v>
      </c>
      <c r="Q234" s="8">
        <f t="shared" si="64"/>
        <v>3.1661999999999999</v>
      </c>
      <c r="R234" s="6">
        <f t="shared" si="63"/>
        <v>0.61054260627882007</v>
      </c>
      <c r="S234" s="7">
        <v>303.77</v>
      </c>
      <c r="T234" s="6">
        <f t="shared" si="70"/>
        <v>0.5786095238095238</v>
      </c>
    </row>
    <row r="235" spans="1:20" x14ac:dyDescent="0.45">
      <c r="A235" s="117"/>
      <c r="B235" s="53" t="s">
        <v>35</v>
      </c>
      <c r="C235" s="5">
        <v>201805</v>
      </c>
      <c r="D235" s="38" t="s">
        <v>2</v>
      </c>
      <c r="E235" s="5" t="s">
        <v>161</v>
      </c>
      <c r="F235" s="5">
        <v>5</v>
      </c>
      <c r="G235" s="7">
        <v>10</v>
      </c>
      <c r="H235" s="5">
        <v>113</v>
      </c>
      <c r="I235" s="61">
        <v>225</v>
      </c>
      <c r="J235" s="92">
        <f t="shared" si="71"/>
        <v>0.50222222222222224</v>
      </c>
      <c r="K235" s="77">
        <v>0.89380000000000004</v>
      </c>
      <c r="L235" s="77">
        <v>0.81</v>
      </c>
      <c r="M235" s="8">
        <v>12.036199999999999</v>
      </c>
      <c r="N235" s="7">
        <v>150</v>
      </c>
      <c r="O235" s="8">
        <v>0.91100000000000003</v>
      </c>
      <c r="P235" s="8">
        <v>0</v>
      </c>
      <c r="Q235" s="8">
        <f t="shared" si="64"/>
        <v>0.91100000000000003</v>
      </c>
      <c r="R235" s="77">
        <f t="shared" si="63"/>
        <v>0</v>
      </c>
      <c r="S235" s="7">
        <v>396.36</v>
      </c>
      <c r="T235" s="77">
        <f t="shared" si="70"/>
        <v>0.75497142857142863</v>
      </c>
    </row>
    <row r="236" spans="1:20" x14ac:dyDescent="0.45">
      <c r="A236" s="117"/>
      <c r="B236" s="53" t="s">
        <v>35</v>
      </c>
      <c r="C236" s="5">
        <v>201807</v>
      </c>
      <c r="D236" s="39" t="s">
        <v>0</v>
      </c>
      <c r="E236" s="5" t="s">
        <v>161</v>
      </c>
      <c r="F236" s="5">
        <v>16</v>
      </c>
      <c r="G236" s="7">
        <v>33.5</v>
      </c>
      <c r="H236" s="5">
        <v>286</v>
      </c>
      <c r="I236" s="61">
        <v>679</v>
      </c>
      <c r="J236" s="92">
        <f t="shared" si="71"/>
        <v>0.42120765832106039</v>
      </c>
      <c r="K236" s="77">
        <v>0.87760000000000005</v>
      </c>
      <c r="L236" s="77">
        <v>0.81</v>
      </c>
      <c r="M236" s="8">
        <v>29.5791</v>
      </c>
      <c r="N236" s="7">
        <v>768</v>
      </c>
      <c r="O236" s="8">
        <v>1.1442000000000001</v>
      </c>
      <c r="P236" s="8">
        <v>1.8666</v>
      </c>
      <c r="Q236" s="8">
        <f t="shared" si="64"/>
        <v>3.0108000000000001</v>
      </c>
      <c r="R236" s="77">
        <f t="shared" si="63"/>
        <v>0.61996811478676761</v>
      </c>
      <c r="S236" s="7">
        <v>317.32</v>
      </c>
      <c r="T236" s="77">
        <f t="shared" ref="T236:T242" si="72">S236/525</f>
        <v>0.60441904761904763</v>
      </c>
    </row>
    <row r="237" spans="1:20" x14ac:dyDescent="0.45">
      <c r="A237" s="117"/>
      <c r="B237" s="53" t="s">
        <v>35</v>
      </c>
      <c r="C237" s="5">
        <v>201903</v>
      </c>
      <c r="D237" s="38" t="s">
        <v>1</v>
      </c>
      <c r="E237" s="5" t="s">
        <v>161</v>
      </c>
      <c r="F237" s="5">
        <v>18</v>
      </c>
      <c r="G237" s="7">
        <v>37.5</v>
      </c>
      <c r="H237" s="5">
        <v>335</v>
      </c>
      <c r="I237" s="61">
        <v>724</v>
      </c>
      <c r="J237" s="92">
        <f t="shared" si="71"/>
        <v>0.462707182320442</v>
      </c>
      <c r="K237" s="77">
        <v>0.85419999999999996</v>
      </c>
      <c r="L237" s="77">
        <v>0.80559999999999998</v>
      </c>
      <c r="M237" s="8">
        <v>36.724299999999999</v>
      </c>
      <c r="N237" s="7">
        <v>911.5</v>
      </c>
      <c r="O237" s="8">
        <v>1.1442000000000001</v>
      </c>
      <c r="P237" s="8">
        <v>2.1328</v>
      </c>
      <c r="Q237" s="8">
        <f t="shared" si="64"/>
        <v>3.2770000000000001</v>
      </c>
      <c r="R237" s="77">
        <f t="shared" si="63"/>
        <v>0.65083918217882208</v>
      </c>
      <c r="S237" s="7">
        <v>336.58</v>
      </c>
      <c r="T237" s="77">
        <f t="shared" si="72"/>
        <v>0.64110476190476184</v>
      </c>
    </row>
    <row r="238" spans="1:20" x14ac:dyDescent="0.45">
      <c r="A238" s="117"/>
      <c r="B238" s="53" t="s">
        <v>35</v>
      </c>
      <c r="C238" s="5">
        <v>201905</v>
      </c>
      <c r="D238" s="38" t="s">
        <v>2</v>
      </c>
      <c r="E238" s="5" t="s">
        <v>163</v>
      </c>
      <c r="F238" s="5">
        <v>5</v>
      </c>
      <c r="G238" s="7">
        <v>11.5</v>
      </c>
      <c r="H238" s="5">
        <v>134</v>
      </c>
      <c r="I238" s="61">
        <v>230</v>
      </c>
      <c r="J238" s="92">
        <f t="shared" si="71"/>
        <v>0.58260869565217388</v>
      </c>
      <c r="K238" s="77">
        <v>0.93279999999999996</v>
      </c>
      <c r="L238" s="77">
        <v>0.82389999999999997</v>
      </c>
      <c r="M238" s="8">
        <v>14.211399999999999</v>
      </c>
      <c r="N238" s="7">
        <v>294</v>
      </c>
      <c r="O238" s="8">
        <v>0.95550000000000002</v>
      </c>
      <c r="P238" s="8">
        <v>0</v>
      </c>
      <c r="Q238" s="8">
        <f t="shared" si="64"/>
        <v>0.95550000000000002</v>
      </c>
      <c r="R238" s="77">
        <f t="shared" si="63"/>
        <v>0</v>
      </c>
      <c r="S238" s="7">
        <v>444.58</v>
      </c>
      <c r="T238" s="77">
        <f t="shared" si="72"/>
        <v>0.84681904761904758</v>
      </c>
    </row>
    <row r="239" spans="1:20" x14ac:dyDescent="0.45">
      <c r="A239" s="117"/>
      <c r="B239" s="53" t="s">
        <v>35</v>
      </c>
      <c r="C239" s="78">
        <v>201907</v>
      </c>
      <c r="D239" s="39" t="s">
        <v>0</v>
      </c>
      <c r="E239" s="5" t="s">
        <v>163</v>
      </c>
      <c r="F239" s="78">
        <v>29</v>
      </c>
      <c r="G239" s="79">
        <v>56</v>
      </c>
      <c r="H239" s="78">
        <v>308</v>
      </c>
      <c r="I239" s="80">
        <v>1101</v>
      </c>
      <c r="J239" s="94">
        <f t="shared" si="71"/>
        <v>0.27974568574023617</v>
      </c>
      <c r="K239" s="81">
        <v>0.87339999999999995</v>
      </c>
      <c r="L239" s="81">
        <v>0.82010000000000005</v>
      </c>
      <c r="M239" s="82">
        <v>31.802</v>
      </c>
      <c r="N239" s="79">
        <v>726</v>
      </c>
      <c r="O239" s="82">
        <v>0.1555</v>
      </c>
      <c r="P239" s="82">
        <v>0.82210000000000005</v>
      </c>
      <c r="Q239" s="82">
        <f t="shared" si="64"/>
        <v>0.97760000000000002</v>
      </c>
      <c r="R239" s="81">
        <f t="shared" si="63"/>
        <v>0.84093698854337151</v>
      </c>
      <c r="S239" s="79">
        <v>230.32</v>
      </c>
      <c r="T239" s="77">
        <f t="shared" si="72"/>
        <v>0.43870476190476188</v>
      </c>
    </row>
    <row r="240" spans="1:20" x14ac:dyDescent="0.45">
      <c r="A240" s="117"/>
      <c r="B240" s="53" t="s">
        <v>35</v>
      </c>
      <c r="C240" s="78">
        <v>202003</v>
      </c>
      <c r="D240" s="38" t="s">
        <v>1</v>
      </c>
      <c r="E240" s="5" t="s">
        <v>163</v>
      </c>
      <c r="F240" s="78">
        <v>35</v>
      </c>
      <c r="G240" s="79">
        <v>69</v>
      </c>
      <c r="H240" s="78">
        <v>359</v>
      </c>
      <c r="I240" s="80">
        <v>1369</v>
      </c>
      <c r="J240" s="94">
        <f t="shared" si="71"/>
        <v>0.26223520818115414</v>
      </c>
      <c r="K240" s="81">
        <v>0.76880000000000004</v>
      </c>
      <c r="L240" s="81">
        <v>0.71809999999999996</v>
      </c>
      <c r="M240" s="82">
        <v>34.902900000000002</v>
      </c>
      <c r="N240" s="79">
        <v>934</v>
      </c>
      <c r="O240" s="82">
        <v>0.42209999999999998</v>
      </c>
      <c r="P240" s="82">
        <v>0.7</v>
      </c>
      <c r="Q240" s="82">
        <f t="shared" si="64"/>
        <v>1.1220999999999999</v>
      </c>
      <c r="R240" s="81">
        <f t="shared" si="63"/>
        <v>0.62383031815346224</v>
      </c>
      <c r="S240" s="79">
        <v>991.3</v>
      </c>
      <c r="T240" s="77">
        <f t="shared" si="72"/>
        <v>1.8881904761904762</v>
      </c>
    </row>
    <row r="241" spans="1:20" ht="14.65" thickBot="1" x14ac:dyDescent="0.5">
      <c r="A241" s="114"/>
      <c r="B241" s="68" t="s">
        <v>35</v>
      </c>
      <c r="C241" s="83">
        <v>202005</v>
      </c>
      <c r="D241" s="22" t="s">
        <v>2</v>
      </c>
      <c r="E241" s="83" t="s">
        <v>172</v>
      </c>
      <c r="F241" s="83">
        <v>4</v>
      </c>
      <c r="G241" s="85">
        <v>9</v>
      </c>
      <c r="H241" s="83">
        <v>57</v>
      </c>
      <c r="I241" s="86">
        <v>175</v>
      </c>
      <c r="J241" s="95">
        <f t="shared" si="71"/>
        <v>0.32571428571428573</v>
      </c>
      <c r="K241" s="87">
        <v>0.96489999999999998</v>
      </c>
      <c r="L241" s="87">
        <v>0.86080000000000001</v>
      </c>
      <c r="M241" s="88">
        <v>5.5667</v>
      </c>
      <c r="N241" s="85">
        <v>167</v>
      </c>
      <c r="O241" s="88">
        <v>0.2</v>
      </c>
      <c r="P241" s="88">
        <v>0</v>
      </c>
      <c r="Q241" s="88">
        <f t="shared" si="64"/>
        <v>0.2</v>
      </c>
      <c r="R241" s="87">
        <f t="shared" si="63"/>
        <v>0</v>
      </c>
      <c r="S241" s="85">
        <v>875</v>
      </c>
      <c r="T241" s="23">
        <f t="shared" si="72"/>
        <v>1.6666666666666667</v>
      </c>
    </row>
    <row r="242" spans="1:20" x14ac:dyDescent="0.45">
      <c r="A242" s="113" t="s">
        <v>111</v>
      </c>
      <c r="B242" s="105" t="s">
        <v>37</v>
      </c>
      <c r="C242" s="16">
        <v>201705</v>
      </c>
      <c r="D242" s="89" t="s">
        <v>2</v>
      </c>
      <c r="E242" s="16" t="s">
        <v>87</v>
      </c>
      <c r="F242" s="16">
        <v>4</v>
      </c>
      <c r="G242" s="18">
        <v>12</v>
      </c>
      <c r="H242" s="16">
        <v>147</v>
      </c>
      <c r="I242" s="63"/>
      <c r="J242" s="96"/>
      <c r="K242" s="17">
        <v>0.85029999999999994</v>
      </c>
      <c r="L242" s="17">
        <v>0.77</v>
      </c>
      <c r="M242" s="19">
        <v>14.5467</v>
      </c>
      <c r="N242" s="18">
        <v>436.4</v>
      </c>
      <c r="O242" s="19">
        <v>0.8</v>
      </c>
      <c r="P242" s="19">
        <v>0</v>
      </c>
      <c r="Q242" s="19">
        <f t="shared" si="64"/>
        <v>0.8</v>
      </c>
      <c r="R242" s="17">
        <f t="shared" si="63"/>
        <v>0</v>
      </c>
      <c r="S242" s="18">
        <v>545.5</v>
      </c>
      <c r="T242" s="17">
        <f t="shared" si="72"/>
        <v>1.039047619047619</v>
      </c>
    </row>
    <row r="243" spans="1:20" x14ac:dyDescent="0.45">
      <c r="A243" s="117"/>
      <c r="B243" s="53" t="s">
        <v>37</v>
      </c>
      <c r="C243" s="20">
        <v>201707</v>
      </c>
      <c r="D243" s="39" t="s">
        <v>0</v>
      </c>
      <c r="E243" s="3" t="s">
        <v>87</v>
      </c>
      <c r="F243" s="5">
        <v>14</v>
      </c>
      <c r="G243" s="7">
        <v>42</v>
      </c>
      <c r="H243" s="5">
        <v>597</v>
      </c>
      <c r="I243" s="61"/>
      <c r="J243" s="92"/>
      <c r="K243" s="77">
        <v>0.82909999999999995</v>
      </c>
      <c r="L243" s="77">
        <v>0.75</v>
      </c>
      <c r="M243" s="8">
        <v>59.7</v>
      </c>
      <c r="N243" s="7">
        <v>1791</v>
      </c>
      <c r="O243" s="8">
        <v>0.8</v>
      </c>
      <c r="P243" s="8">
        <v>2</v>
      </c>
      <c r="Q243" s="8">
        <f t="shared" si="64"/>
        <v>2.8</v>
      </c>
      <c r="R243" s="77">
        <f t="shared" si="63"/>
        <v>0.7142857142857143</v>
      </c>
      <c r="S243" s="7">
        <v>639.64290000000005</v>
      </c>
      <c r="T243" s="77">
        <f t="shared" ref="T243:T245" si="73">S243/525</f>
        <v>1.2183674285714288</v>
      </c>
    </row>
    <row r="244" spans="1:20" x14ac:dyDescent="0.45">
      <c r="A244" s="117"/>
      <c r="B244" s="53" t="s">
        <v>37</v>
      </c>
      <c r="C244" s="5">
        <v>201803</v>
      </c>
      <c r="D244" s="15" t="s">
        <v>1</v>
      </c>
      <c r="E244" s="5" t="s">
        <v>87</v>
      </c>
      <c r="F244" s="5">
        <v>16</v>
      </c>
      <c r="G244" s="7">
        <v>46</v>
      </c>
      <c r="H244" s="5">
        <v>630</v>
      </c>
      <c r="I244" s="61">
        <v>770</v>
      </c>
      <c r="J244" s="92">
        <f t="shared" ref="J244:J251" si="74">H244/I244</f>
        <v>0.81818181818181823</v>
      </c>
      <c r="K244" s="77">
        <v>0.90790000000000004</v>
      </c>
      <c r="L244" s="77">
        <v>0.81</v>
      </c>
      <c r="M244" s="8">
        <v>62.604700000000001</v>
      </c>
      <c r="N244" s="7">
        <v>1681</v>
      </c>
      <c r="O244" s="8">
        <v>1</v>
      </c>
      <c r="P244" s="8">
        <v>2</v>
      </c>
      <c r="Q244" s="8">
        <f t="shared" ref="Q244:Q275" si="75">O244+P244</f>
        <v>3</v>
      </c>
      <c r="R244" s="77">
        <f t="shared" si="63"/>
        <v>0.66666666666666663</v>
      </c>
      <c r="S244" s="7">
        <v>625.83000000000004</v>
      </c>
      <c r="T244" s="77">
        <f t="shared" si="73"/>
        <v>1.1920571428571429</v>
      </c>
    </row>
    <row r="245" spans="1:20" x14ac:dyDescent="0.45">
      <c r="A245" s="117"/>
      <c r="B245" s="53" t="s">
        <v>37</v>
      </c>
      <c r="C245" s="5">
        <v>201805</v>
      </c>
      <c r="D245" s="4" t="s">
        <v>2</v>
      </c>
      <c r="E245" s="5" t="s">
        <v>161</v>
      </c>
      <c r="F245" s="5">
        <v>5</v>
      </c>
      <c r="G245" s="7">
        <v>15</v>
      </c>
      <c r="H245" s="5">
        <v>224</v>
      </c>
      <c r="I245" s="61">
        <v>265</v>
      </c>
      <c r="J245" s="92">
        <f t="shared" si="74"/>
        <v>0.84528301886792456</v>
      </c>
      <c r="K245" s="77">
        <v>0.92410000000000003</v>
      </c>
      <c r="L245" s="77">
        <v>0.85</v>
      </c>
      <c r="M245" s="8">
        <v>22.4</v>
      </c>
      <c r="N245" s="7">
        <v>477</v>
      </c>
      <c r="O245" s="8">
        <v>1</v>
      </c>
      <c r="P245" s="8">
        <v>0</v>
      </c>
      <c r="Q245" s="8">
        <f t="shared" si="75"/>
        <v>1</v>
      </c>
      <c r="R245" s="77">
        <f t="shared" si="63"/>
        <v>0</v>
      </c>
      <c r="S245" s="7">
        <v>679.34</v>
      </c>
      <c r="T245" s="77">
        <f t="shared" si="73"/>
        <v>1.2939809523809525</v>
      </c>
    </row>
    <row r="246" spans="1:20" x14ac:dyDescent="0.45">
      <c r="A246" s="117"/>
      <c r="B246" s="53" t="s">
        <v>37</v>
      </c>
      <c r="C246" s="5">
        <v>201807</v>
      </c>
      <c r="D246" s="39" t="s">
        <v>0</v>
      </c>
      <c r="E246" s="5" t="s">
        <v>161</v>
      </c>
      <c r="F246" s="5">
        <v>14</v>
      </c>
      <c r="G246" s="7">
        <v>42</v>
      </c>
      <c r="H246" s="5">
        <v>609</v>
      </c>
      <c r="I246" s="61">
        <v>748</v>
      </c>
      <c r="J246" s="92">
        <f t="shared" si="74"/>
        <v>0.81417112299465244</v>
      </c>
      <c r="K246" s="77">
        <v>0.90310000000000001</v>
      </c>
      <c r="L246" s="77">
        <v>0.82</v>
      </c>
      <c r="M246" s="8">
        <v>60.9</v>
      </c>
      <c r="N246" s="7">
        <v>1827</v>
      </c>
      <c r="O246" s="8">
        <v>0.9</v>
      </c>
      <c r="P246" s="8">
        <v>2</v>
      </c>
      <c r="Q246" s="8">
        <f t="shared" si="75"/>
        <v>2.9</v>
      </c>
      <c r="R246" s="77">
        <f t="shared" si="63"/>
        <v>0.68965517241379315</v>
      </c>
      <c r="S246" s="7">
        <v>624.34</v>
      </c>
      <c r="T246" s="77">
        <f t="shared" ref="T246:T251" si="76">S246/525</f>
        <v>1.1892190476190476</v>
      </c>
    </row>
    <row r="247" spans="1:20" x14ac:dyDescent="0.45">
      <c r="A247" s="117"/>
      <c r="B247" s="53" t="s">
        <v>37</v>
      </c>
      <c r="C247" s="5">
        <v>201903</v>
      </c>
      <c r="D247" s="38" t="s">
        <v>1</v>
      </c>
      <c r="E247" s="5" t="s">
        <v>161</v>
      </c>
      <c r="F247" s="5">
        <v>16</v>
      </c>
      <c r="G247" s="7">
        <v>46</v>
      </c>
      <c r="H247" s="5">
        <v>609</v>
      </c>
      <c r="I247" s="61">
        <v>708</v>
      </c>
      <c r="J247" s="92">
        <f t="shared" si="74"/>
        <v>0.86016949152542377</v>
      </c>
      <c r="K247" s="77">
        <v>0.8851</v>
      </c>
      <c r="L247" s="77">
        <v>0.80489999999999995</v>
      </c>
      <c r="M247" s="8">
        <v>60.9</v>
      </c>
      <c r="N247" s="7">
        <v>1827</v>
      </c>
      <c r="O247" s="8">
        <v>1</v>
      </c>
      <c r="P247" s="8">
        <v>2</v>
      </c>
      <c r="Q247" s="8">
        <f t="shared" si="75"/>
        <v>3</v>
      </c>
      <c r="R247" s="77">
        <f t="shared" si="63"/>
        <v>0.66666666666666663</v>
      </c>
      <c r="S247" s="7">
        <v>607.01</v>
      </c>
      <c r="T247" s="77">
        <f t="shared" si="76"/>
        <v>1.1562095238095238</v>
      </c>
    </row>
    <row r="248" spans="1:20" x14ac:dyDescent="0.45">
      <c r="A248" s="117"/>
      <c r="B248" s="53" t="s">
        <v>37</v>
      </c>
      <c r="C248" s="5">
        <v>201905</v>
      </c>
      <c r="D248" s="38" t="s">
        <v>2</v>
      </c>
      <c r="E248" s="5" t="s">
        <v>163</v>
      </c>
      <c r="F248" s="5">
        <v>5</v>
      </c>
      <c r="G248" s="7">
        <v>15</v>
      </c>
      <c r="H248" s="5">
        <v>232</v>
      </c>
      <c r="I248" s="61">
        <v>269</v>
      </c>
      <c r="J248" s="92">
        <f t="shared" si="74"/>
        <v>0.86245353159851301</v>
      </c>
      <c r="K248" s="77">
        <v>0.93969999999999998</v>
      </c>
      <c r="L248" s="77">
        <v>0.85780000000000001</v>
      </c>
      <c r="M248" s="8">
        <v>23.2</v>
      </c>
      <c r="N248" s="7">
        <v>633</v>
      </c>
      <c r="O248" s="8">
        <v>1</v>
      </c>
      <c r="P248" s="8">
        <v>0</v>
      </c>
      <c r="Q248" s="8">
        <f t="shared" si="75"/>
        <v>1</v>
      </c>
      <c r="R248" s="77">
        <f t="shared" si="63"/>
        <v>0</v>
      </c>
      <c r="S248" s="7">
        <v>689.9</v>
      </c>
      <c r="T248" s="77">
        <f t="shared" si="76"/>
        <v>1.314095238095238</v>
      </c>
    </row>
    <row r="249" spans="1:20" x14ac:dyDescent="0.45">
      <c r="A249" s="117"/>
      <c r="B249" s="53" t="s">
        <v>37</v>
      </c>
      <c r="C249" s="78">
        <v>201907</v>
      </c>
      <c r="D249" s="39" t="s">
        <v>0</v>
      </c>
      <c r="E249" s="5" t="s">
        <v>163</v>
      </c>
      <c r="F249" s="78">
        <v>18</v>
      </c>
      <c r="G249" s="79">
        <v>52</v>
      </c>
      <c r="H249" s="78">
        <v>689</v>
      </c>
      <c r="I249" s="80">
        <v>875</v>
      </c>
      <c r="J249" s="94">
        <f t="shared" si="74"/>
        <v>0.78742857142857148</v>
      </c>
      <c r="K249" s="81">
        <v>0.93179999999999996</v>
      </c>
      <c r="L249" s="81">
        <v>0.85340000000000005</v>
      </c>
      <c r="M249" s="82">
        <v>68.900000000000006</v>
      </c>
      <c r="N249" s="79">
        <v>2067</v>
      </c>
      <c r="O249" s="82">
        <v>1.4</v>
      </c>
      <c r="P249" s="82">
        <v>2</v>
      </c>
      <c r="Q249" s="82">
        <f t="shared" si="75"/>
        <v>3.4</v>
      </c>
      <c r="R249" s="81">
        <f t="shared" si="63"/>
        <v>0.58823529411764708</v>
      </c>
      <c r="S249" s="79">
        <v>599.16999999999996</v>
      </c>
      <c r="T249" s="77">
        <f t="shared" si="76"/>
        <v>1.1412761904761903</v>
      </c>
    </row>
    <row r="250" spans="1:20" x14ac:dyDescent="0.45">
      <c r="A250" s="117"/>
      <c r="B250" s="53" t="s">
        <v>37</v>
      </c>
      <c r="C250" s="78">
        <v>202003</v>
      </c>
      <c r="D250" s="38" t="s">
        <v>1</v>
      </c>
      <c r="E250" s="5" t="s">
        <v>163</v>
      </c>
      <c r="F250" s="78">
        <v>15</v>
      </c>
      <c r="G250" s="79">
        <v>43</v>
      </c>
      <c r="H250" s="78">
        <v>607</v>
      </c>
      <c r="I250" s="80">
        <v>719</v>
      </c>
      <c r="J250" s="94">
        <f t="shared" si="74"/>
        <v>0.84422809457579973</v>
      </c>
      <c r="K250" s="81">
        <v>0.90939999999999999</v>
      </c>
      <c r="L250" s="81">
        <v>0.83879999999999999</v>
      </c>
      <c r="M250" s="82">
        <v>60.7</v>
      </c>
      <c r="N250" s="79">
        <v>1821</v>
      </c>
      <c r="O250" s="82">
        <v>0.8</v>
      </c>
      <c r="P250" s="82">
        <v>2</v>
      </c>
      <c r="Q250" s="82">
        <f t="shared" si="75"/>
        <v>2.8</v>
      </c>
      <c r="R250" s="81">
        <f t="shared" si="63"/>
        <v>0.7142857142857143</v>
      </c>
      <c r="S250" s="79">
        <v>644.88</v>
      </c>
      <c r="T250" s="77">
        <f t="shared" si="76"/>
        <v>1.2283428571428572</v>
      </c>
    </row>
    <row r="251" spans="1:20" ht="14.65" thickBot="1" x14ac:dyDescent="0.5">
      <c r="A251" s="114"/>
      <c r="B251" s="68" t="s">
        <v>37</v>
      </c>
      <c r="C251" s="83">
        <v>202005</v>
      </c>
      <c r="D251" s="22" t="s">
        <v>2</v>
      </c>
      <c r="E251" s="83" t="s">
        <v>172</v>
      </c>
      <c r="F251" s="83">
        <v>6</v>
      </c>
      <c r="G251" s="85">
        <v>18</v>
      </c>
      <c r="H251" s="83">
        <v>323</v>
      </c>
      <c r="I251" s="86">
        <v>330</v>
      </c>
      <c r="J251" s="95">
        <f t="shared" si="74"/>
        <v>0.97878787878787876</v>
      </c>
      <c r="K251" s="87">
        <v>0.98140000000000005</v>
      </c>
      <c r="L251" s="87">
        <v>0.93189999999999995</v>
      </c>
      <c r="M251" s="88">
        <v>32.299999999999997</v>
      </c>
      <c r="N251" s="85">
        <v>969</v>
      </c>
      <c r="O251" s="88">
        <v>1.2</v>
      </c>
      <c r="P251" s="88">
        <v>0</v>
      </c>
      <c r="Q251" s="88">
        <f t="shared" si="75"/>
        <v>1.2</v>
      </c>
      <c r="R251" s="87">
        <f t="shared" si="63"/>
        <v>0</v>
      </c>
      <c r="S251" s="85">
        <v>799.81</v>
      </c>
      <c r="T251" s="23">
        <f t="shared" si="76"/>
        <v>1.5234476190476189</v>
      </c>
    </row>
    <row r="252" spans="1:20" x14ac:dyDescent="0.45">
      <c r="A252" s="117" t="s">
        <v>112</v>
      </c>
      <c r="B252" s="106" t="s">
        <v>38</v>
      </c>
      <c r="C252" s="11">
        <v>201705</v>
      </c>
      <c r="D252" s="29" t="s">
        <v>2</v>
      </c>
      <c r="E252" s="11" t="s">
        <v>87</v>
      </c>
      <c r="F252" s="11">
        <v>0</v>
      </c>
      <c r="G252" s="13">
        <v>0</v>
      </c>
      <c r="H252" s="11">
        <v>0</v>
      </c>
      <c r="I252" s="62"/>
      <c r="J252" s="93"/>
      <c r="K252" s="76">
        <v>0</v>
      </c>
      <c r="L252" s="76">
        <v>0</v>
      </c>
      <c r="M252" s="14">
        <v>0</v>
      </c>
      <c r="N252" s="13">
        <v>0</v>
      </c>
      <c r="O252" s="14">
        <v>0</v>
      </c>
      <c r="P252" s="14">
        <v>0</v>
      </c>
      <c r="Q252" s="14">
        <f t="shared" si="75"/>
        <v>0</v>
      </c>
      <c r="R252" s="76">
        <v>0</v>
      </c>
      <c r="S252" s="13">
        <v>0</v>
      </c>
      <c r="T252" s="76">
        <v>0</v>
      </c>
    </row>
    <row r="253" spans="1:20" x14ac:dyDescent="0.45">
      <c r="A253" s="117"/>
      <c r="B253" s="53" t="s">
        <v>38</v>
      </c>
      <c r="C253" s="20">
        <v>201707</v>
      </c>
      <c r="D253" s="39" t="s">
        <v>0</v>
      </c>
      <c r="E253" s="3" t="s">
        <v>87</v>
      </c>
      <c r="F253" s="5">
        <v>1</v>
      </c>
      <c r="G253" s="7">
        <v>3</v>
      </c>
      <c r="H253" s="5">
        <v>37</v>
      </c>
      <c r="I253" s="61"/>
      <c r="J253" s="92"/>
      <c r="K253" s="6">
        <v>0.8649</v>
      </c>
      <c r="L253" s="6">
        <v>0.84</v>
      </c>
      <c r="M253" s="8">
        <v>3.7</v>
      </c>
      <c r="N253" s="7">
        <v>111</v>
      </c>
      <c r="O253" s="8">
        <v>0</v>
      </c>
      <c r="P253" s="8">
        <v>0.2</v>
      </c>
      <c r="Q253" s="8">
        <f t="shared" si="75"/>
        <v>0.2</v>
      </c>
      <c r="R253" s="6">
        <f>P253/Q253</f>
        <v>1</v>
      </c>
      <c r="S253" s="7">
        <v>555</v>
      </c>
      <c r="T253" s="6">
        <f t="shared" ref="T253:T255" si="77">S253/525</f>
        <v>1.0571428571428572</v>
      </c>
    </row>
    <row r="254" spans="1:20" x14ac:dyDescent="0.45">
      <c r="A254" s="117"/>
      <c r="B254" s="53" t="s">
        <v>38</v>
      </c>
      <c r="C254" s="5">
        <v>201803</v>
      </c>
      <c r="D254" s="15" t="s">
        <v>1</v>
      </c>
      <c r="E254" s="5" t="s">
        <v>87</v>
      </c>
      <c r="F254" s="5">
        <v>1</v>
      </c>
      <c r="G254" s="7">
        <v>3</v>
      </c>
      <c r="H254" s="5">
        <v>38</v>
      </c>
      <c r="I254" s="61">
        <v>40</v>
      </c>
      <c r="J254" s="92">
        <f>H254/I254</f>
        <v>0.95</v>
      </c>
      <c r="K254" s="6">
        <v>0.92110000000000003</v>
      </c>
      <c r="L254" s="6">
        <v>0.89</v>
      </c>
      <c r="M254" s="8">
        <v>3.8</v>
      </c>
      <c r="N254" s="7">
        <v>114</v>
      </c>
      <c r="O254" s="8">
        <v>0</v>
      </c>
      <c r="P254" s="8">
        <v>0.2</v>
      </c>
      <c r="Q254" s="8">
        <f t="shared" si="75"/>
        <v>0.2</v>
      </c>
      <c r="R254" s="6">
        <f>P254/Q254</f>
        <v>1</v>
      </c>
      <c r="S254" s="7">
        <v>570</v>
      </c>
      <c r="T254" s="6">
        <f t="shared" si="77"/>
        <v>1.0857142857142856</v>
      </c>
    </row>
    <row r="255" spans="1:20" x14ac:dyDescent="0.45">
      <c r="A255" s="117"/>
      <c r="B255" s="53" t="s">
        <v>38</v>
      </c>
      <c r="C255" s="5">
        <v>201805</v>
      </c>
      <c r="D255" s="4" t="s">
        <v>2</v>
      </c>
      <c r="E255" s="5" t="s">
        <v>161</v>
      </c>
      <c r="F255" s="5">
        <v>0</v>
      </c>
      <c r="G255" s="7">
        <v>0</v>
      </c>
      <c r="H255" s="5">
        <v>0</v>
      </c>
      <c r="I255" s="61">
        <v>0</v>
      </c>
      <c r="J255" s="92">
        <v>0</v>
      </c>
      <c r="K255" s="6">
        <v>0</v>
      </c>
      <c r="L255" s="6">
        <v>0</v>
      </c>
      <c r="M255" s="8">
        <v>0</v>
      </c>
      <c r="N255" s="7">
        <v>0</v>
      </c>
      <c r="O255" s="8">
        <v>0</v>
      </c>
      <c r="P255" s="8">
        <v>0</v>
      </c>
      <c r="Q255" s="8">
        <f t="shared" si="75"/>
        <v>0</v>
      </c>
      <c r="R255" s="6">
        <v>0</v>
      </c>
      <c r="S255" s="7">
        <v>0</v>
      </c>
      <c r="T255" s="6">
        <f t="shared" si="77"/>
        <v>0</v>
      </c>
    </row>
    <row r="256" spans="1:20" x14ac:dyDescent="0.45">
      <c r="A256" s="117"/>
      <c r="B256" s="53" t="s">
        <v>38</v>
      </c>
      <c r="C256" s="5">
        <v>201807</v>
      </c>
      <c r="D256" s="39" t="s">
        <v>0</v>
      </c>
      <c r="E256" s="5" t="s">
        <v>161</v>
      </c>
      <c r="F256" s="5">
        <v>3</v>
      </c>
      <c r="G256" s="7">
        <v>7</v>
      </c>
      <c r="H256" s="5">
        <v>85</v>
      </c>
      <c r="I256" s="61">
        <v>115</v>
      </c>
      <c r="J256" s="92">
        <f>H256/I256</f>
        <v>0.73913043478260865</v>
      </c>
      <c r="K256" s="77">
        <v>0.9647</v>
      </c>
      <c r="L256" s="77">
        <v>0.9</v>
      </c>
      <c r="M256" s="8">
        <v>7.9667000000000003</v>
      </c>
      <c r="N256" s="7">
        <v>239</v>
      </c>
      <c r="O256" s="8">
        <v>0.2</v>
      </c>
      <c r="P256" s="8">
        <v>0.2</v>
      </c>
      <c r="Q256" s="8">
        <f t="shared" si="75"/>
        <v>0.4</v>
      </c>
      <c r="R256" s="77">
        <f>P256/Q256</f>
        <v>0.5</v>
      </c>
      <c r="S256" s="7">
        <v>625.57000000000005</v>
      </c>
      <c r="T256" s="77">
        <f t="shared" ref="T256:T261" si="78">S256/525</f>
        <v>1.1915619047619048</v>
      </c>
    </row>
    <row r="257" spans="1:20" x14ac:dyDescent="0.45">
      <c r="A257" s="117"/>
      <c r="B257" s="53" t="s">
        <v>38</v>
      </c>
      <c r="C257" s="5">
        <v>201903</v>
      </c>
      <c r="D257" s="38" t="s">
        <v>1</v>
      </c>
      <c r="E257" s="5" t="s">
        <v>161</v>
      </c>
      <c r="F257" s="5">
        <v>3</v>
      </c>
      <c r="G257" s="7">
        <v>7</v>
      </c>
      <c r="H257" s="5">
        <v>61</v>
      </c>
      <c r="I257" s="61">
        <v>105</v>
      </c>
      <c r="J257" s="92">
        <f>H257/I257</f>
        <v>0.580952380952381</v>
      </c>
      <c r="K257" s="77">
        <v>0.88519999999999999</v>
      </c>
      <c r="L257" s="77">
        <v>0.75409999999999999</v>
      </c>
      <c r="M257" s="8">
        <v>5.7</v>
      </c>
      <c r="N257" s="7">
        <v>171</v>
      </c>
      <c r="O257" s="8">
        <v>0.2</v>
      </c>
      <c r="P257" s="8">
        <v>0.2</v>
      </c>
      <c r="Q257" s="8">
        <f t="shared" si="75"/>
        <v>0.4</v>
      </c>
      <c r="R257" s="77">
        <f>P257/Q257</f>
        <v>0.5</v>
      </c>
      <c r="S257" s="7">
        <v>462.71</v>
      </c>
      <c r="T257" s="77">
        <f t="shared" si="78"/>
        <v>0.88135238095238089</v>
      </c>
    </row>
    <row r="258" spans="1:20" x14ac:dyDescent="0.45">
      <c r="A258" s="117"/>
      <c r="B258" s="53" t="s">
        <v>38</v>
      </c>
      <c r="C258" s="5">
        <v>201905</v>
      </c>
      <c r="D258" s="38" t="s">
        <v>2</v>
      </c>
      <c r="E258" s="5" t="s">
        <v>163</v>
      </c>
      <c r="F258" s="5">
        <v>2</v>
      </c>
      <c r="G258" s="7">
        <v>7</v>
      </c>
      <c r="H258" s="5">
        <v>12</v>
      </c>
      <c r="I258" s="61">
        <v>43</v>
      </c>
      <c r="J258" s="92">
        <f>H258/I258</f>
        <v>0.27906976744186046</v>
      </c>
      <c r="K258" s="77">
        <v>1</v>
      </c>
      <c r="L258" s="77">
        <v>1</v>
      </c>
      <c r="M258" s="8">
        <v>1.2</v>
      </c>
      <c r="N258" s="7">
        <v>36</v>
      </c>
      <c r="O258" s="8">
        <v>0.2</v>
      </c>
      <c r="P258" s="8">
        <v>0</v>
      </c>
      <c r="Q258" s="8">
        <f t="shared" si="75"/>
        <v>0.2</v>
      </c>
      <c r="R258" s="77">
        <f>P258/Q258</f>
        <v>0</v>
      </c>
      <c r="S258" s="7">
        <v>174.86</v>
      </c>
      <c r="T258" s="77">
        <f t="shared" si="78"/>
        <v>0.33306666666666668</v>
      </c>
    </row>
    <row r="259" spans="1:20" x14ac:dyDescent="0.45">
      <c r="A259" s="117"/>
      <c r="B259" s="53" t="s">
        <v>38</v>
      </c>
      <c r="C259" s="78">
        <v>201907</v>
      </c>
      <c r="D259" s="39" t="s">
        <v>0</v>
      </c>
      <c r="E259" s="5" t="s">
        <v>163</v>
      </c>
      <c r="F259" s="78">
        <v>3</v>
      </c>
      <c r="G259" s="79">
        <v>7</v>
      </c>
      <c r="H259" s="78">
        <v>66</v>
      </c>
      <c r="I259" s="80">
        <v>105</v>
      </c>
      <c r="J259" s="94">
        <f>H259/I259</f>
        <v>0.62857142857142856</v>
      </c>
      <c r="K259" s="81">
        <v>0.89390000000000003</v>
      </c>
      <c r="L259" s="81">
        <v>0.72729999999999995</v>
      </c>
      <c r="M259" s="82">
        <v>6.5332999999999997</v>
      </c>
      <c r="N259" s="79">
        <v>196</v>
      </c>
      <c r="O259" s="82">
        <v>0.2</v>
      </c>
      <c r="P259" s="82">
        <v>0.2</v>
      </c>
      <c r="Q259" s="82">
        <f t="shared" si="75"/>
        <v>0.4</v>
      </c>
      <c r="R259" s="81">
        <f>P259/Q259</f>
        <v>0.5</v>
      </c>
      <c r="S259" s="79">
        <v>482.07</v>
      </c>
      <c r="T259" s="77">
        <f t="shared" si="78"/>
        <v>0.91822857142857139</v>
      </c>
    </row>
    <row r="260" spans="1:20" x14ac:dyDescent="0.45">
      <c r="A260" s="117"/>
      <c r="B260" s="53" t="s">
        <v>38</v>
      </c>
      <c r="C260" s="78">
        <v>202003</v>
      </c>
      <c r="D260" s="38" t="s">
        <v>1</v>
      </c>
      <c r="E260" s="5" t="s">
        <v>163</v>
      </c>
      <c r="F260" s="78">
        <v>2</v>
      </c>
      <c r="G260" s="79">
        <v>6</v>
      </c>
      <c r="H260" s="78">
        <v>53</v>
      </c>
      <c r="I260" s="80">
        <v>83</v>
      </c>
      <c r="J260" s="94">
        <f>H260/I260</f>
        <v>0.63855421686746983</v>
      </c>
      <c r="K260" s="81">
        <v>0.81130000000000002</v>
      </c>
      <c r="L260" s="81">
        <v>0.75470000000000004</v>
      </c>
      <c r="M260" s="82">
        <v>5.3</v>
      </c>
      <c r="N260" s="79">
        <v>159</v>
      </c>
      <c r="O260" s="82">
        <v>0.2</v>
      </c>
      <c r="P260" s="82">
        <v>0.2</v>
      </c>
      <c r="Q260" s="82">
        <f t="shared" si="75"/>
        <v>0.4</v>
      </c>
      <c r="R260" s="81">
        <f>P260/Q260</f>
        <v>0.5</v>
      </c>
      <c r="S260" s="79">
        <v>394.86</v>
      </c>
      <c r="T260" s="77">
        <f t="shared" si="78"/>
        <v>0.75211428571428574</v>
      </c>
    </row>
    <row r="261" spans="1:20" ht="14.65" thickBot="1" x14ac:dyDescent="0.5">
      <c r="A261" s="114"/>
      <c r="B261" s="68" t="s">
        <v>38</v>
      </c>
      <c r="C261" s="83">
        <v>202005</v>
      </c>
      <c r="D261" s="22" t="s">
        <v>2</v>
      </c>
      <c r="E261" s="83" t="s">
        <v>172</v>
      </c>
      <c r="F261" s="83">
        <v>0</v>
      </c>
      <c r="G261" s="85">
        <v>0</v>
      </c>
      <c r="H261" s="83">
        <v>0</v>
      </c>
      <c r="I261" s="86">
        <v>0</v>
      </c>
      <c r="J261" s="95">
        <v>0</v>
      </c>
      <c r="K261" s="87">
        <v>0</v>
      </c>
      <c r="L261" s="87">
        <v>0</v>
      </c>
      <c r="M261" s="88">
        <v>0</v>
      </c>
      <c r="N261" s="85">
        <v>0</v>
      </c>
      <c r="O261" s="88">
        <v>0</v>
      </c>
      <c r="P261" s="88">
        <v>0</v>
      </c>
      <c r="Q261" s="88">
        <v>0</v>
      </c>
      <c r="R261" s="87">
        <v>0</v>
      </c>
      <c r="S261" s="85">
        <v>0</v>
      </c>
      <c r="T261" s="23">
        <f t="shared" si="78"/>
        <v>0</v>
      </c>
    </row>
    <row r="262" spans="1:20" x14ac:dyDescent="0.45">
      <c r="A262" s="113" t="s">
        <v>113</v>
      </c>
      <c r="B262" s="105" t="s">
        <v>39</v>
      </c>
      <c r="C262" s="16">
        <v>201705</v>
      </c>
      <c r="D262" s="89" t="s">
        <v>2</v>
      </c>
      <c r="E262" s="16" t="s">
        <v>87</v>
      </c>
      <c r="F262" s="16">
        <v>0</v>
      </c>
      <c r="G262" s="18">
        <v>0</v>
      </c>
      <c r="H262" s="16">
        <v>0</v>
      </c>
      <c r="I262" s="63"/>
      <c r="J262" s="96"/>
      <c r="K262" s="17">
        <v>0</v>
      </c>
      <c r="L262" s="17">
        <v>0</v>
      </c>
      <c r="M262" s="19">
        <v>0</v>
      </c>
      <c r="N262" s="18">
        <v>0</v>
      </c>
      <c r="O262" s="19">
        <v>0</v>
      </c>
      <c r="P262" s="19">
        <v>0</v>
      </c>
      <c r="Q262" s="19">
        <f t="shared" ref="Q262:Q299" si="79">O262+P262</f>
        <v>0</v>
      </c>
      <c r="R262" s="17">
        <v>0</v>
      </c>
      <c r="S262" s="18">
        <v>0</v>
      </c>
      <c r="T262" s="17">
        <v>0</v>
      </c>
    </row>
    <row r="263" spans="1:20" x14ac:dyDescent="0.45">
      <c r="A263" s="117"/>
      <c r="B263" s="53" t="s">
        <v>39</v>
      </c>
      <c r="C263" s="20">
        <v>201707</v>
      </c>
      <c r="D263" s="39" t="s">
        <v>0</v>
      </c>
      <c r="E263" s="3" t="s">
        <v>87</v>
      </c>
      <c r="F263" s="5">
        <v>8</v>
      </c>
      <c r="G263" s="7">
        <v>22</v>
      </c>
      <c r="H263" s="5">
        <v>128</v>
      </c>
      <c r="I263" s="61"/>
      <c r="J263" s="92"/>
      <c r="K263" s="77">
        <v>0.66410000000000002</v>
      </c>
      <c r="L263" s="77">
        <v>0.57999999999999996</v>
      </c>
      <c r="M263" s="8">
        <v>19.390899999999998</v>
      </c>
      <c r="N263" s="7">
        <v>320</v>
      </c>
      <c r="O263" s="8">
        <v>2.0165999999999999</v>
      </c>
      <c r="P263" s="8">
        <v>0</v>
      </c>
      <c r="Q263" s="8">
        <f t="shared" si="79"/>
        <v>2.0165999999999999</v>
      </c>
      <c r="R263" s="77">
        <f>P263/Q263</f>
        <v>0</v>
      </c>
      <c r="S263" s="7">
        <v>288.46080000000001</v>
      </c>
      <c r="T263" s="77">
        <f t="shared" ref="T263:T265" si="80">S263/525</f>
        <v>0.54944914285714286</v>
      </c>
    </row>
    <row r="264" spans="1:20" x14ac:dyDescent="0.45">
      <c r="A264" s="117"/>
      <c r="B264" s="53" t="s">
        <v>39</v>
      </c>
      <c r="C264" s="5">
        <v>201803</v>
      </c>
      <c r="D264" s="15" t="s">
        <v>1</v>
      </c>
      <c r="E264" s="5" t="s">
        <v>87</v>
      </c>
      <c r="F264" s="5">
        <v>6</v>
      </c>
      <c r="G264" s="7">
        <v>18</v>
      </c>
      <c r="H264" s="5">
        <v>111</v>
      </c>
      <c r="I264" s="61">
        <v>120</v>
      </c>
      <c r="J264" s="92">
        <f>H264/I264</f>
        <v>0.92500000000000004</v>
      </c>
      <c r="K264" s="77">
        <v>0.92500000000000004</v>
      </c>
      <c r="L264" s="77">
        <v>0.78</v>
      </c>
      <c r="M264" s="8">
        <v>17.968599999999999</v>
      </c>
      <c r="N264" s="7">
        <v>275</v>
      </c>
      <c r="O264" s="8">
        <v>1.8666</v>
      </c>
      <c r="P264" s="8">
        <v>0</v>
      </c>
      <c r="Q264" s="8">
        <f t="shared" si="79"/>
        <v>1.8666</v>
      </c>
      <c r="R264" s="77">
        <f>P264/Q264</f>
        <v>0</v>
      </c>
      <c r="S264" s="7">
        <v>330.82</v>
      </c>
      <c r="T264" s="77">
        <f t="shared" si="80"/>
        <v>0.63013333333333332</v>
      </c>
    </row>
    <row r="265" spans="1:20" x14ac:dyDescent="0.45">
      <c r="A265" s="117"/>
      <c r="B265" s="53" t="s">
        <v>39</v>
      </c>
      <c r="C265" s="5">
        <v>201805</v>
      </c>
      <c r="D265" s="38" t="s">
        <v>2</v>
      </c>
      <c r="E265" s="5" t="s">
        <v>161</v>
      </c>
      <c r="F265" s="5">
        <v>0</v>
      </c>
      <c r="G265" s="7">
        <v>0</v>
      </c>
      <c r="H265" s="5">
        <v>0</v>
      </c>
      <c r="I265" s="61">
        <v>0</v>
      </c>
      <c r="J265" s="92">
        <v>0</v>
      </c>
      <c r="K265" s="77">
        <v>0</v>
      </c>
      <c r="L265" s="77">
        <v>0</v>
      </c>
      <c r="M265" s="8">
        <v>0</v>
      </c>
      <c r="N265" s="7">
        <v>0</v>
      </c>
      <c r="O265" s="8">
        <v>0</v>
      </c>
      <c r="P265" s="8">
        <v>0</v>
      </c>
      <c r="Q265" s="8">
        <f t="shared" si="79"/>
        <v>0</v>
      </c>
      <c r="R265" s="77">
        <v>0</v>
      </c>
      <c r="S265" s="7">
        <v>0</v>
      </c>
      <c r="T265" s="77">
        <f t="shared" si="80"/>
        <v>0</v>
      </c>
    </row>
    <row r="266" spans="1:20" x14ac:dyDescent="0.45">
      <c r="A266" s="117"/>
      <c r="B266" s="53" t="s">
        <v>39</v>
      </c>
      <c r="C266" s="5">
        <v>201807</v>
      </c>
      <c r="D266" s="39" t="s">
        <v>0</v>
      </c>
      <c r="E266" s="5" t="s">
        <v>161</v>
      </c>
      <c r="F266" s="5">
        <v>8</v>
      </c>
      <c r="G266" s="7">
        <v>22</v>
      </c>
      <c r="H266" s="5">
        <v>123</v>
      </c>
      <c r="I266" s="61">
        <v>12</v>
      </c>
      <c r="J266" s="92">
        <f>H266/I266</f>
        <v>10.25</v>
      </c>
      <c r="K266" s="77">
        <v>0.79339999999999999</v>
      </c>
      <c r="L266" s="77">
        <v>0.66</v>
      </c>
      <c r="M266" s="8">
        <v>18.3247</v>
      </c>
      <c r="N266" s="7">
        <v>305</v>
      </c>
      <c r="O266" s="8">
        <v>2.1665999999999999</v>
      </c>
      <c r="P266" s="8">
        <v>0</v>
      </c>
      <c r="Q266" s="8">
        <f t="shared" si="79"/>
        <v>2.1665999999999999</v>
      </c>
      <c r="R266" s="77">
        <f>P266/Q266</f>
        <v>0</v>
      </c>
      <c r="S266" s="7">
        <v>304.3</v>
      </c>
      <c r="T266" s="77">
        <f t="shared" ref="T266" si="81">S266/525</f>
        <v>0.57961904761904759</v>
      </c>
    </row>
    <row r="267" spans="1:20" x14ac:dyDescent="0.45">
      <c r="A267" s="117"/>
      <c r="B267" s="53" t="s">
        <v>39</v>
      </c>
      <c r="C267" s="5">
        <v>201903</v>
      </c>
      <c r="D267" s="38" t="s">
        <v>1</v>
      </c>
      <c r="E267" s="5" t="s">
        <v>161</v>
      </c>
      <c r="F267" s="5">
        <v>7</v>
      </c>
      <c r="G267" s="7">
        <v>20</v>
      </c>
      <c r="H267" s="5">
        <v>111</v>
      </c>
      <c r="I267" s="61">
        <v>15</v>
      </c>
      <c r="J267" s="92">
        <f>H267/I267</f>
        <v>7.4</v>
      </c>
      <c r="K267" s="77">
        <v>0.66669999999999996</v>
      </c>
      <c r="L267" s="77">
        <v>0.52249999999999996</v>
      </c>
      <c r="M267" s="8">
        <v>15.691800000000001</v>
      </c>
      <c r="N267" s="7">
        <v>275</v>
      </c>
      <c r="O267" s="8">
        <v>1.8666</v>
      </c>
      <c r="P267" s="8">
        <v>0</v>
      </c>
      <c r="Q267" s="8">
        <f t="shared" si="79"/>
        <v>1.8666</v>
      </c>
      <c r="R267" s="77">
        <f>P267/Q267</f>
        <v>0</v>
      </c>
      <c r="S267" s="7">
        <v>328.8</v>
      </c>
      <c r="T267" s="77">
        <f>S267/525</f>
        <v>0.62628571428571433</v>
      </c>
    </row>
    <row r="268" spans="1:20" x14ac:dyDescent="0.45">
      <c r="A268" s="117"/>
      <c r="B268" s="53" t="s">
        <v>39</v>
      </c>
      <c r="C268" s="5">
        <v>201905</v>
      </c>
      <c r="D268" s="38" t="s">
        <v>2</v>
      </c>
      <c r="E268" s="5" t="s">
        <v>163</v>
      </c>
      <c r="F268" s="5">
        <v>0</v>
      </c>
      <c r="G268" s="7">
        <v>0</v>
      </c>
      <c r="H268" s="5">
        <v>0</v>
      </c>
      <c r="I268" s="61">
        <v>0</v>
      </c>
      <c r="J268" s="92">
        <v>0</v>
      </c>
      <c r="K268" s="77">
        <v>0</v>
      </c>
      <c r="L268" s="77">
        <v>0</v>
      </c>
      <c r="M268" s="8">
        <v>0</v>
      </c>
      <c r="N268" s="7">
        <v>0</v>
      </c>
      <c r="O268" s="8">
        <v>0</v>
      </c>
      <c r="P268" s="8">
        <v>0</v>
      </c>
      <c r="Q268" s="8">
        <f t="shared" si="79"/>
        <v>0</v>
      </c>
      <c r="R268" s="77">
        <v>0</v>
      </c>
      <c r="S268" s="7">
        <v>0</v>
      </c>
      <c r="T268" s="77">
        <v>0</v>
      </c>
    </row>
    <row r="269" spans="1:20" x14ac:dyDescent="0.45">
      <c r="A269" s="117"/>
      <c r="B269" s="53" t="s">
        <v>39</v>
      </c>
      <c r="C269" s="78">
        <v>201907</v>
      </c>
      <c r="D269" s="39" t="s">
        <v>0</v>
      </c>
      <c r="E269" s="5" t="s">
        <v>163</v>
      </c>
      <c r="F269" s="5">
        <v>7</v>
      </c>
      <c r="G269" s="7">
        <v>22</v>
      </c>
      <c r="H269" s="5">
        <v>92</v>
      </c>
      <c r="I269" s="61">
        <v>88</v>
      </c>
      <c r="J269" s="92">
        <f>H269/I269</f>
        <v>1.0454545454545454</v>
      </c>
      <c r="K269" s="77">
        <v>0.78259999999999996</v>
      </c>
      <c r="L269" s="77">
        <v>0.78259999999999996</v>
      </c>
      <c r="M269" s="8">
        <v>16.6938</v>
      </c>
      <c r="N269" s="7">
        <v>276</v>
      </c>
      <c r="O269" s="8">
        <v>2</v>
      </c>
      <c r="P269" s="8">
        <v>0</v>
      </c>
      <c r="Q269" s="8">
        <f t="shared" si="79"/>
        <v>2</v>
      </c>
      <c r="R269" s="77">
        <f>P269/Q269</f>
        <v>0</v>
      </c>
      <c r="S269" s="7">
        <v>276.14</v>
      </c>
      <c r="T269" s="77">
        <f t="shared" ref="T269:T276" si="82">S269/525</f>
        <v>0.52598095238095233</v>
      </c>
    </row>
    <row r="270" spans="1:20" x14ac:dyDescent="0.45">
      <c r="A270" s="117"/>
      <c r="B270" s="53" t="s">
        <v>39</v>
      </c>
      <c r="C270" s="78">
        <v>202003</v>
      </c>
      <c r="D270" s="38" t="s">
        <v>1</v>
      </c>
      <c r="E270" s="5" t="s">
        <v>163</v>
      </c>
      <c r="F270" s="78">
        <v>9</v>
      </c>
      <c r="G270" s="79">
        <v>34</v>
      </c>
      <c r="H270" s="78">
        <v>84</v>
      </c>
      <c r="I270" s="80">
        <v>88</v>
      </c>
      <c r="J270" s="94">
        <f>H270/I270</f>
        <v>0.95454545454545459</v>
      </c>
      <c r="K270" s="81">
        <v>0.67859999999999998</v>
      </c>
      <c r="L270" s="81">
        <v>0.47620000000000001</v>
      </c>
      <c r="M270" s="82">
        <v>14.536199999999999</v>
      </c>
      <c r="N270" s="79">
        <v>252</v>
      </c>
      <c r="O270" s="82">
        <v>1.2</v>
      </c>
      <c r="P270" s="82">
        <v>0.8</v>
      </c>
      <c r="Q270" s="82">
        <f t="shared" si="79"/>
        <v>2</v>
      </c>
      <c r="R270" s="81">
        <f>P270/Q270</f>
        <v>0.4</v>
      </c>
      <c r="S270" s="79">
        <v>250.94</v>
      </c>
      <c r="T270" s="77">
        <f t="shared" si="82"/>
        <v>0.4779809523809524</v>
      </c>
    </row>
    <row r="271" spans="1:20" ht="14.65" thickBot="1" x14ac:dyDescent="0.5">
      <c r="A271" s="114"/>
      <c r="B271" s="68" t="s">
        <v>39</v>
      </c>
      <c r="C271" s="83">
        <v>202005</v>
      </c>
      <c r="D271" s="22" t="s">
        <v>2</v>
      </c>
      <c r="E271" s="83" t="s">
        <v>172</v>
      </c>
      <c r="F271" s="83">
        <v>0</v>
      </c>
      <c r="G271" s="85">
        <v>0</v>
      </c>
      <c r="H271" s="83">
        <v>0</v>
      </c>
      <c r="I271" s="86">
        <v>0</v>
      </c>
      <c r="J271" s="95">
        <v>0</v>
      </c>
      <c r="K271" s="87">
        <v>0</v>
      </c>
      <c r="L271" s="87">
        <v>0</v>
      </c>
      <c r="M271" s="88">
        <v>0</v>
      </c>
      <c r="N271" s="85">
        <v>0</v>
      </c>
      <c r="O271" s="88">
        <v>0</v>
      </c>
      <c r="P271" s="88">
        <v>0</v>
      </c>
      <c r="Q271" s="88">
        <f t="shared" si="79"/>
        <v>0</v>
      </c>
      <c r="R271" s="87">
        <v>0</v>
      </c>
      <c r="S271" s="85">
        <v>0</v>
      </c>
      <c r="T271" s="23">
        <f t="shared" si="82"/>
        <v>0</v>
      </c>
    </row>
    <row r="272" spans="1:20" x14ac:dyDescent="0.45">
      <c r="A272" s="117" t="s">
        <v>115</v>
      </c>
      <c r="B272" s="106" t="s">
        <v>41</v>
      </c>
      <c r="C272" s="11">
        <v>201705</v>
      </c>
      <c r="D272" s="15" t="s">
        <v>2</v>
      </c>
      <c r="E272" s="11" t="s">
        <v>87</v>
      </c>
      <c r="F272" s="11">
        <v>3</v>
      </c>
      <c r="G272" s="13">
        <v>8</v>
      </c>
      <c r="H272" s="11">
        <v>59</v>
      </c>
      <c r="I272" s="62"/>
      <c r="J272" s="93"/>
      <c r="K272" s="76">
        <v>1</v>
      </c>
      <c r="L272" s="76">
        <v>0.97</v>
      </c>
      <c r="M272" s="14">
        <v>8.6485000000000003</v>
      </c>
      <c r="N272" s="13">
        <v>259.45</v>
      </c>
      <c r="O272" s="14">
        <v>0.73309999999999997</v>
      </c>
      <c r="P272" s="14">
        <v>0</v>
      </c>
      <c r="Q272" s="14">
        <f t="shared" si="79"/>
        <v>0.73309999999999997</v>
      </c>
      <c r="R272" s="76">
        <f t="shared" ref="R272:R291" si="83">P272/Q272</f>
        <v>0</v>
      </c>
      <c r="S272" s="13">
        <v>353.90809999999999</v>
      </c>
      <c r="T272" s="76">
        <f t="shared" si="82"/>
        <v>0.67411066666666664</v>
      </c>
    </row>
    <row r="273" spans="1:20" x14ac:dyDescent="0.45">
      <c r="A273" s="117"/>
      <c r="B273" s="53" t="s">
        <v>41</v>
      </c>
      <c r="C273" s="20">
        <v>201707</v>
      </c>
      <c r="D273" s="39" t="s">
        <v>0</v>
      </c>
      <c r="E273" s="3" t="s">
        <v>87</v>
      </c>
      <c r="F273" s="5">
        <v>13</v>
      </c>
      <c r="G273" s="7">
        <v>31</v>
      </c>
      <c r="H273" s="5">
        <v>353</v>
      </c>
      <c r="I273" s="61"/>
      <c r="J273" s="92"/>
      <c r="K273" s="6">
        <v>0.87539999999999996</v>
      </c>
      <c r="L273" s="6">
        <v>0.79</v>
      </c>
      <c r="M273" s="8">
        <v>46.7667</v>
      </c>
      <c r="N273" s="7">
        <v>1234</v>
      </c>
      <c r="O273" s="8">
        <v>1.7995000000000001</v>
      </c>
      <c r="P273" s="8">
        <v>0.93310000000000004</v>
      </c>
      <c r="Q273" s="8">
        <f t="shared" si="79"/>
        <v>2.7326000000000001</v>
      </c>
      <c r="R273" s="6">
        <f t="shared" si="83"/>
        <v>0.34146966259240286</v>
      </c>
      <c r="S273" s="7">
        <v>513.43039999999996</v>
      </c>
      <c r="T273" s="6">
        <f t="shared" si="82"/>
        <v>0.97796266666666665</v>
      </c>
    </row>
    <row r="274" spans="1:20" x14ac:dyDescent="0.45">
      <c r="A274" s="117"/>
      <c r="B274" s="53" t="s">
        <v>41</v>
      </c>
      <c r="C274" s="5">
        <v>201803</v>
      </c>
      <c r="D274" s="15" t="s">
        <v>1</v>
      </c>
      <c r="E274" s="5" t="s">
        <v>87</v>
      </c>
      <c r="F274" s="5">
        <v>12</v>
      </c>
      <c r="G274" s="7">
        <v>29</v>
      </c>
      <c r="H274" s="5">
        <v>355</v>
      </c>
      <c r="I274" s="61">
        <v>365</v>
      </c>
      <c r="J274" s="92">
        <f t="shared" ref="J274:J281" si="84">H274/I274</f>
        <v>0.9726027397260274</v>
      </c>
      <c r="K274" s="6">
        <v>0.90700000000000003</v>
      </c>
      <c r="L274" s="6">
        <v>0.83</v>
      </c>
      <c r="M274" s="8">
        <v>44.666600000000003</v>
      </c>
      <c r="N274" s="7">
        <v>1340</v>
      </c>
      <c r="O274" s="8">
        <v>1.5329999999999999</v>
      </c>
      <c r="P274" s="8">
        <v>0.93320000000000003</v>
      </c>
      <c r="Q274" s="8">
        <f t="shared" si="79"/>
        <v>2.4661999999999997</v>
      </c>
      <c r="R274" s="6">
        <f t="shared" si="83"/>
        <v>0.3783959127402482</v>
      </c>
      <c r="S274" s="7">
        <v>543.346</v>
      </c>
      <c r="T274" s="6">
        <f t="shared" si="82"/>
        <v>1.0349447619047618</v>
      </c>
    </row>
    <row r="275" spans="1:20" x14ac:dyDescent="0.45">
      <c r="A275" s="117"/>
      <c r="B275" s="53" t="s">
        <v>41</v>
      </c>
      <c r="C275" s="5">
        <v>201805</v>
      </c>
      <c r="D275" s="4" t="s">
        <v>2</v>
      </c>
      <c r="E275" s="5" t="s">
        <v>161</v>
      </c>
      <c r="F275" s="5">
        <v>5</v>
      </c>
      <c r="G275" s="7">
        <v>11</v>
      </c>
      <c r="H275" s="5">
        <v>41</v>
      </c>
      <c r="I275" s="61">
        <v>50</v>
      </c>
      <c r="J275" s="92">
        <f t="shared" si="84"/>
        <v>0.82</v>
      </c>
      <c r="K275" s="6">
        <v>0.97560000000000002</v>
      </c>
      <c r="L275" s="6">
        <v>0.95</v>
      </c>
      <c r="M275" s="8">
        <v>5.8952999999999998</v>
      </c>
      <c r="N275" s="7">
        <v>5.8952999999999998</v>
      </c>
      <c r="O275" s="8">
        <v>0.46650000000000003</v>
      </c>
      <c r="P275" s="8">
        <v>0</v>
      </c>
      <c r="Q275" s="8">
        <f t="shared" si="79"/>
        <v>0.46650000000000003</v>
      </c>
      <c r="R275" s="6">
        <f t="shared" si="83"/>
        <v>0</v>
      </c>
      <c r="S275" s="7">
        <v>410.66</v>
      </c>
      <c r="T275" s="6">
        <f t="shared" si="82"/>
        <v>0.78220952380952391</v>
      </c>
    </row>
    <row r="276" spans="1:20" x14ac:dyDescent="0.45">
      <c r="A276" s="117"/>
      <c r="B276" s="53" t="s">
        <v>41</v>
      </c>
      <c r="C276" s="5">
        <v>201807</v>
      </c>
      <c r="D276" s="39" t="s">
        <v>0</v>
      </c>
      <c r="E276" s="5" t="s">
        <v>161</v>
      </c>
      <c r="F276" s="5">
        <v>13</v>
      </c>
      <c r="G276" s="7">
        <v>32</v>
      </c>
      <c r="H276" s="5">
        <v>299</v>
      </c>
      <c r="I276" s="61">
        <v>372</v>
      </c>
      <c r="J276" s="92">
        <f t="shared" si="84"/>
        <v>0.80376344086021501</v>
      </c>
      <c r="K276" s="77">
        <v>0.85619999999999996</v>
      </c>
      <c r="L276" s="77">
        <v>0.8</v>
      </c>
      <c r="M276" s="8">
        <v>38.066699999999997</v>
      </c>
      <c r="N276" s="7">
        <v>1142</v>
      </c>
      <c r="O276" s="8">
        <v>0.53320000000000001</v>
      </c>
      <c r="P276" s="8">
        <v>2.0663</v>
      </c>
      <c r="Q276" s="8">
        <f t="shared" si="79"/>
        <v>2.5994999999999999</v>
      </c>
      <c r="R276" s="77">
        <f t="shared" si="83"/>
        <v>0.79488363146759</v>
      </c>
      <c r="S276" s="7">
        <v>442.12</v>
      </c>
      <c r="T276" s="77">
        <f t="shared" si="82"/>
        <v>0.84213333333333329</v>
      </c>
    </row>
    <row r="277" spans="1:20" x14ac:dyDescent="0.45">
      <c r="A277" s="117"/>
      <c r="B277" s="53" t="s">
        <v>41</v>
      </c>
      <c r="C277" s="5">
        <v>201903</v>
      </c>
      <c r="D277" s="38" t="s">
        <v>1</v>
      </c>
      <c r="E277" s="5" t="s">
        <v>161</v>
      </c>
      <c r="F277" s="5">
        <v>16</v>
      </c>
      <c r="G277" s="7">
        <v>34.5</v>
      </c>
      <c r="H277" s="5">
        <v>338</v>
      </c>
      <c r="I277" s="61">
        <v>366</v>
      </c>
      <c r="J277" s="92">
        <f t="shared" si="84"/>
        <v>0.92349726775956287</v>
      </c>
      <c r="K277" s="77">
        <v>0.86980000000000002</v>
      </c>
      <c r="L277" s="77">
        <v>0.75290000000000001</v>
      </c>
      <c r="M277" s="8">
        <v>42.127899999999997</v>
      </c>
      <c r="N277" s="7">
        <v>1058.5</v>
      </c>
      <c r="O277" s="8">
        <v>0.46650000000000003</v>
      </c>
      <c r="P277" s="8">
        <v>2.0663</v>
      </c>
      <c r="Q277" s="8">
        <f t="shared" si="79"/>
        <v>2.5327999999999999</v>
      </c>
      <c r="R277" s="77">
        <f t="shared" si="83"/>
        <v>0.81581648768161719</v>
      </c>
      <c r="S277" s="7">
        <v>505.86</v>
      </c>
      <c r="T277" s="77">
        <f t="shared" ref="T277:T281" si="85">S277/525</f>
        <v>0.96354285714285715</v>
      </c>
    </row>
    <row r="278" spans="1:20" x14ac:dyDescent="0.45">
      <c r="A278" s="117"/>
      <c r="B278" s="53" t="s">
        <v>41</v>
      </c>
      <c r="C278" s="5">
        <v>201905</v>
      </c>
      <c r="D278" s="38" t="s">
        <v>2</v>
      </c>
      <c r="E278" s="5" t="s">
        <v>163</v>
      </c>
      <c r="F278" s="5">
        <v>4</v>
      </c>
      <c r="G278" s="7">
        <v>9</v>
      </c>
      <c r="H278" s="5">
        <v>30</v>
      </c>
      <c r="I278" s="61">
        <v>38</v>
      </c>
      <c r="J278" s="92">
        <f t="shared" si="84"/>
        <v>0.78947368421052633</v>
      </c>
      <c r="K278" s="77">
        <v>0.93330000000000002</v>
      </c>
      <c r="L278" s="77">
        <v>0.89290000000000003</v>
      </c>
      <c r="M278" s="8">
        <v>5.0286</v>
      </c>
      <c r="N278" s="7">
        <v>0</v>
      </c>
      <c r="O278" s="8">
        <v>0.2666</v>
      </c>
      <c r="P278" s="8">
        <v>0</v>
      </c>
      <c r="Q278" s="8">
        <f t="shared" si="79"/>
        <v>0.2666</v>
      </c>
      <c r="R278" s="77">
        <f t="shared" si="83"/>
        <v>0</v>
      </c>
      <c r="S278" s="7">
        <v>565.86</v>
      </c>
      <c r="T278" s="77">
        <f t="shared" si="85"/>
        <v>1.0778285714285714</v>
      </c>
    </row>
    <row r="279" spans="1:20" x14ac:dyDescent="0.45">
      <c r="A279" s="117"/>
      <c r="B279" s="53" t="s">
        <v>41</v>
      </c>
      <c r="C279" s="78">
        <v>201907</v>
      </c>
      <c r="D279" s="39" t="s">
        <v>0</v>
      </c>
      <c r="E279" s="5" t="s">
        <v>163</v>
      </c>
      <c r="F279" s="78">
        <v>15</v>
      </c>
      <c r="G279" s="79">
        <v>37</v>
      </c>
      <c r="H279" s="78">
        <v>320</v>
      </c>
      <c r="I279" s="80">
        <v>351</v>
      </c>
      <c r="J279" s="94">
        <f t="shared" si="84"/>
        <v>0.9116809116809117</v>
      </c>
      <c r="K279" s="81">
        <v>0.86250000000000004</v>
      </c>
      <c r="L279" s="81">
        <v>0.76949999999999996</v>
      </c>
      <c r="M279" s="82">
        <v>42.142800000000001</v>
      </c>
      <c r="N279" s="82">
        <v>1214</v>
      </c>
      <c r="O279" s="82">
        <v>0.79979999999999996</v>
      </c>
      <c r="P279" s="82">
        <v>1.8663000000000001</v>
      </c>
      <c r="Q279" s="8">
        <f t="shared" si="79"/>
        <v>2.6661000000000001</v>
      </c>
      <c r="R279" s="77">
        <f t="shared" si="83"/>
        <v>0.70001125239113315</v>
      </c>
      <c r="S279" s="79">
        <v>479.14</v>
      </c>
      <c r="T279" s="77">
        <f t="shared" si="85"/>
        <v>0.91264761904761904</v>
      </c>
    </row>
    <row r="280" spans="1:20" x14ac:dyDescent="0.45">
      <c r="A280" s="117"/>
      <c r="B280" s="53" t="s">
        <v>41</v>
      </c>
      <c r="C280" s="78">
        <v>202003</v>
      </c>
      <c r="D280" s="38" t="s">
        <v>1</v>
      </c>
      <c r="E280" s="5" t="s">
        <v>163</v>
      </c>
      <c r="F280" s="78">
        <v>14</v>
      </c>
      <c r="G280" s="79">
        <v>35</v>
      </c>
      <c r="H280" s="78">
        <v>366</v>
      </c>
      <c r="I280" s="80">
        <v>408</v>
      </c>
      <c r="J280" s="94">
        <f t="shared" si="84"/>
        <v>0.8970588235294118</v>
      </c>
      <c r="K280" s="81">
        <v>0.80049999999999999</v>
      </c>
      <c r="L280" s="81">
        <v>0.74109999999999998</v>
      </c>
      <c r="M280" s="82">
        <v>46.933300000000003</v>
      </c>
      <c r="N280" s="79">
        <v>1408</v>
      </c>
      <c r="O280" s="82">
        <v>1.1331</v>
      </c>
      <c r="P280" s="82">
        <v>1.7330000000000001</v>
      </c>
      <c r="Q280" s="82">
        <f t="shared" si="79"/>
        <v>2.8661000000000003</v>
      </c>
      <c r="R280" s="81">
        <f t="shared" si="83"/>
        <v>0.6046544084295733</v>
      </c>
      <c r="S280" s="79">
        <v>491.26</v>
      </c>
      <c r="T280" s="77">
        <f t="shared" si="85"/>
        <v>0.93573333333333331</v>
      </c>
    </row>
    <row r="281" spans="1:20" ht="14.65" thickBot="1" x14ac:dyDescent="0.5">
      <c r="A281" s="117"/>
      <c r="B281" s="68" t="s">
        <v>41</v>
      </c>
      <c r="C281" s="83">
        <v>202005</v>
      </c>
      <c r="D281" s="22" t="s">
        <v>2</v>
      </c>
      <c r="E281" s="83" t="s">
        <v>172</v>
      </c>
      <c r="F281" s="83">
        <v>2</v>
      </c>
      <c r="G281" s="85">
        <v>7</v>
      </c>
      <c r="H281" s="83">
        <v>32</v>
      </c>
      <c r="I281" s="86">
        <v>31</v>
      </c>
      <c r="J281" s="95">
        <f t="shared" si="84"/>
        <v>1.032258064516129</v>
      </c>
      <c r="K281" s="87">
        <v>0.96879999999999999</v>
      </c>
      <c r="L281" s="87">
        <v>0.90629999999999999</v>
      </c>
      <c r="M281" s="88">
        <v>3.2332999999999998</v>
      </c>
      <c r="N281" s="85">
        <v>97</v>
      </c>
      <c r="O281" s="88">
        <v>0.2666</v>
      </c>
      <c r="P281" s="88">
        <v>0</v>
      </c>
      <c r="Q281" s="88">
        <f t="shared" si="79"/>
        <v>0.2666</v>
      </c>
      <c r="R281" s="87">
        <f t="shared" si="83"/>
        <v>0</v>
      </c>
      <c r="S281" s="85">
        <v>649.02</v>
      </c>
      <c r="T281" s="23">
        <f t="shared" si="85"/>
        <v>1.2362285714285715</v>
      </c>
    </row>
    <row r="282" spans="1:20" x14ac:dyDescent="0.45">
      <c r="A282" s="113" t="s">
        <v>114</v>
      </c>
      <c r="B282" s="106" t="s">
        <v>40</v>
      </c>
      <c r="C282" s="11">
        <v>201705</v>
      </c>
      <c r="D282" s="29" t="s">
        <v>2</v>
      </c>
      <c r="E282" s="11" t="s">
        <v>87</v>
      </c>
      <c r="F282" s="11">
        <v>26</v>
      </c>
      <c r="G282" s="13">
        <v>98</v>
      </c>
      <c r="H282" s="11">
        <v>570</v>
      </c>
      <c r="I282" s="62"/>
      <c r="J282" s="93"/>
      <c r="K282" s="76">
        <v>0.87890000000000001</v>
      </c>
      <c r="L282" s="76">
        <v>0.81</v>
      </c>
      <c r="M282" s="14">
        <v>69.779200000000003</v>
      </c>
      <c r="N282" s="13">
        <v>2093.38</v>
      </c>
      <c r="O282" s="14">
        <v>5.9989999999999997</v>
      </c>
      <c r="P282" s="14">
        <v>0</v>
      </c>
      <c r="Q282" s="14">
        <f t="shared" si="79"/>
        <v>5.9989999999999997</v>
      </c>
      <c r="R282" s="76">
        <f t="shared" si="83"/>
        <v>0</v>
      </c>
      <c r="S282" s="13">
        <v>348.90249999999997</v>
      </c>
      <c r="T282" s="76">
        <f>S282/525</f>
        <v>0.66457619047619043</v>
      </c>
    </row>
    <row r="283" spans="1:20" x14ac:dyDescent="0.45">
      <c r="A283" s="117"/>
      <c r="B283" s="53" t="s">
        <v>40</v>
      </c>
      <c r="C283" s="20">
        <v>201707</v>
      </c>
      <c r="D283" s="39" t="s">
        <v>0</v>
      </c>
      <c r="E283" s="3" t="s">
        <v>87</v>
      </c>
      <c r="F283" s="5">
        <v>147</v>
      </c>
      <c r="G283" s="7">
        <v>546.5</v>
      </c>
      <c r="H283" s="5">
        <v>4120</v>
      </c>
      <c r="I283" s="61"/>
      <c r="J283" s="92"/>
      <c r="K283" s="6">
        <v>0.86429999999999996</v>
      </c>
      <c r="L283" s="6">
        <v>0.75</v>
      </c>
      <c r="M283" s="8">
        <v>518.43079999999998</v>
      </c>
      <c r="N283" s="7">
        <v>15141.5</v>
      </c>
      <c r="O283" s="8">
        <v>22.751100000000001</v>
      </c>
      <c r="P283" s="8">
        <v>13.8325</v>
      </c>
      <c r="Q283" s="8">
        <f t="shared" si="79"/>
        <v>36.583600000000004</v>
      </c>
      <c r="R283" s="6">
        <f t="shared" si="83"/>
        <v>0.37810658327775282</v>
      </c>
      <c r="S283" s="7">
        <v>425.13420000000002</v>
      </c>
      <c r="T283" s="6">
        <f t="shared" ref="T283:T285" si="86">S283/525</f>
        <v>0.80977942857142859</v>
      </c>
    </row>
    <row r="284" spans="1:20" x14ac:dyDescent="0.45">
      <c r="A284" s="117"/>
      <c r="B284" s="53" t="s">
        <v>40</v>
      </c>
      <c r="C284" s="5">
        <v>201803</v>
      </c>
      <c r="D284" s="15" t="s">
        <v>1</v>
      </c>
      <c r="E284" s="5" t="s">
        <v>87</v>
      </c>
      <c r="F284" s="5">
        <v>128</v>
      </c>
      <c r="G284" s="7">
        <v>478</v>
      </c>
      <c r="H284" s="5">
        <v>3204</v>
      </c>
      <c r="I284" s="61">
        <v>3477</v>
      </c>
      <c r="J284" s="92">
        <f t="shared" ref="J284:J291" si="87">H284/I284</f>
        <v>0.92148403796376188</v>
      </c>
      <c r="K284" s="6">
        <v>0.85089999999999999</v>
      </c>
      <c r="L284" s="6">
        <v>0.73</v>
      </c>
      <c r="M284" s="8">
        <v>402.95119999999997</v>
      </c>
      <c r="N284" s="7">
        <v>11817</v>
      </c>
      <c r="O284" s="8">
        <v>18.714099999999998</v>
      </c>
      <c r="P284" s="8">
        <v>13.932600000000001</v>
      </c>
      <c r="Q284" s="8">
        <f t="shared" si="79"/>
        <v>32.646699999999996</v>
      </c>
      <c r="R284" s="6">
        <f t="shared" si="83"/>
        <v>0.42676901493872282</v>
      </c>
      <c r="S284" s="7">
        <v>369.69</v>
      </c>
      <c r="T284" s="6">
        <f t="shared" si="86"/>
        <v>0.70417142857142856</v>
      </c>
    </row>
    <row r="285" spans="1:20" x14ac:dyDescent="0.45">
      <c r="A285" s="117"/>
      <c r="B285" s="53" t="s">
        <v>40</v>
      </c>
      <c r="C285" s="5">
        <v>201805</v>
      </c>
      <c r="D285" s="4" t="s">
        <v>2</v>
      </c>
      <c r="E285" s="5" t="s">
        <v>161</v>
      </c>
      <c r="F285" s="5">
        <v>25</v>
      </c>
      <c r="G285" s="7">
        <v>95</v>
      </c>
      <c r="H285" s="5">
        <v>588</v>
      </c>
      <c r="I285" s="61">
        <v>651</v>
      </c>
      <c r="J285" s="92">
        <f t="shared" si="87"/>
        <v>0.90322580645161288</v>
      </c>
      <c r="K285" s="6">
        <v>0.83160000000000001</v>
      </c>
      <c r="L285" s="6">
        <v>0.72</v>
      </c>
      <c r="M285" s="8">
        <v>74.833299999999994</v>
      </c>
      <c r="N285" s="7">
        <v>1132</v>
      </c>
      <c r="O285" s="8">
        <v>6.3331999999999997</v>
      </c>
      <c r="P285" s="8">
        <v>0</v>
      </c>
      <c r="Q285" s="8">
        <f t="shared" si="79"/>
        <v>6.3331999999999997</v>
      </c>
      <c r="R285" s="6">
        <f t="shared" si="83"/>
        <v>0</v>
      </c>
      <c r="S285" s="7">
        <v>356.14</v>
      </c>
      <c r="T285" s="6">
        <f t="shared" si="86"/>
        <v>0.67836190476190472</v>
      </c>
    </row>
    <row r="286" spans="1:20" x14ac:dyDescent="0.45">
      <c r="A286" s="117"/>
      <c r="B286" s="53" t="s">
        <v>40</v>
      </c>
      <c r="C286" s="5">
        <v>201807</v>
      </c>
      <c r="D286" s="39" t="s">
        <v>0</v>
      </c>
      <c r="E286" s="5" t="s">
        <v>161</v>
      </c>
      <c r="F286" s="5">
        <v>141</v>
      </c>
      <c r="G286" s="7">
        <v>529</v>
      </c>
      <c r="H286" s="5">
        <v>3861</v>
      </c>
      <c r="I286" s="61">
        <v>3832</v>
      </c>
      <c r="J286" s="92">
        <f t="shared" si="87"/>
        <v>1.0075678496868476</v>
      </c>
      <c r="K286" s="77">
        <v>0.87409999999999999</v>
      </c>
      <c r="L286" s="77">
        <v>0.76</v>
      </c>
      <c r="M286" s="8">
        <v>484.42500000000001</v>
      </c>
      <c r="N286" s="7">
        <v>14202</v>
      </c>
      <c r="O286" s="8">
        <v>22.284600000000001</v>
      </c>
      <c r="P286" s="8">
        <v>12.6159</v>
      </c>
      <c r="Q286" s="8">
        <f t="shared" si="79"/>
        <v>34.900500000000001</v>
      </c>
      <c r="R286" s="77">
        <f t="shared" si="83"/>
        <v>0.36148192719302014</v>
      </c>
      <c r="S286" s="7">
        <v>417.87</v>
      </c>
      <c r="T286" s="77">
        <f t="shared" ref="T286:T291" si="88">S286/525</f>
        <v>0.79594285714285717</v>
      </c>
    </row>
    <row r="287" spans="1:20" x14ac:dyDescent="0.45">
      <c r="A287" s="117"/>
      <c r="B287" s="53" t="s">
        <v>40</v>
      </c>
      <c r="C287" s="5">
        <v>201903</v>
      </c>
      <c r="D287" s="38" t="s">
        <v>1</v>
      </c>
      <c r="E287" s="5" t="s">
        <v>161</v>
      </c>
      <c r="F287" s="5">
        <v>123</v>
      </c>
      <c r="G287" s="7">
        <v>464</v>
      </c>
      <c r="H287" s="5">
        <v>3137</v>
      </c>
      <c r="I287" s="61">
        <v>3318</v>
      </c>
      <c r="J287" s="92">
        <f t="shared" si="87"/>
        <v>0.94544906570223031</v>
      </c>
      <c r="K287" s="77">
        <v>0.84630000000000005</v>
      </c>
      <c r="L287" s="77">
        <v>0.73129999999999995</v>
      </c>
      <c r="M287" s="8">
        <v>396.91359999999997</v>
      </c>
      <c r="N287" s="7">
        <v>11385</v>
      </c>
      <c r="O287" s="8">
        <v>16.950099999999999</v>
      </c>
      <c r="P287" s="8">
        <v>14.065799999999999</v>
      </c>
      <c r="Q287" s="8">
        <f t="shared" si="79"/>
        <v>31.015899999999998</v>
      </c>
      <c r="R287" s="77">
        <f t="shared" si="83"/>
        <v>0.45350288078050288</v>
      </c>
      <c r="S287" s="7">
        <v>383.27</v>
      </c>
      <c r="T287" s="77">
        <f t="shared" si="88"/>
        <v>0.73003809523809515</v>
      </c>
    </row>
    <row r="288" spans="1:20" x14ac:dyDescent="0.45">
      <c r="A288" s="117"/>
      <c r="B288" s="53" t="s">
        <v>40</v>
      </c>
      <c r="C288" s="5">
        <v>201905</v>
      </c>
      <c r="D288" s="38" t="s">
        <v>2</v>
      </c>
      <c r="E288" s="5" t="s">
        <v>163</v>
      </c>
      <c r="F288" s="5">
        <v>28</v>
      </c>
      <c r="G288" s="7">
        <v>106</v>
      </c>
      <c r="H288" s="5">
        <v>637</v>
      </c>
      <c r="I288" s="61">
        <v>721</v>
      </c>
      <c r="J288" s="92">
        <f t="shared" si="87"/>
        <v>0.88349514563106801</v>
      </c>
      <c r="K288" s="77">
        <v>0.85240000000000005</v>
      </c>
      <c r="L288" s="77">
        <v>0.72070000000000001</v>
      </c>
      <c r="M288" s="8">
        <v>81.316299999999998</v>
      </c>
      <c r="N288" s="7">
        <v>1540</v>
      </c>
      <c r="O288" s="8">
        <v>7.0666000000000002</v>
      </c>
      <c r="P288" s="8">
        <v>0</v>
      </c>
      <c r="Q288" s="8">
        <f t="shared" si="79"/>
        <v>7.0666000000000002</v>
      </c>
      <c r="R288" s="77">
        <f t="shared" si="83"/>
        <v>0</v>
      </c>
      <c r="S288" s="7">
        <v>349.31</v>
      </c>
      <c r="T288" s="77">
        <f t="shared" si="88"/>
        <v>0.66535238095238092</v>
      </c>
    </row>
    <row r="289" spans="1:20" x14ac:dyDescent="0.45">
      <c r="A289" s="117"/>
      <c r="B289" s="53" t="s">
        <v>40</v>
      </c>
      <c r="C289" s="78">
        <v>201907</v>
      </c>
      <c r="D289" s="39" t="s">
        <v>0</v>
      </c>
      <c r="E289" s="5" t="s">
        <v>163</v>
      </c>
      <c r="F289" s="78">
        <v>143</v>
      </c>
      <c r="G289" s="79">
        <v>542</v>
      </c>
      <c r="H289" s="78">
        <v>3839</v>
      </c>
      <c r="I289" s="80">
        <v>3823</v>
      </c>
      <c r="J289" s="94">
        <f t="shared" si="87"/>
        <v>1.0041851948731362</v>
      </c>
      <c r="K289" s="81">
        <v>0.8669</v>
      </c>
      <c r="L289" s="81">
        <v>0.73429999999999995</v>
      </c>
      <c r="M289" s="82">
        <v>487.0924</v>
      </c>
      <c r="N289" s="79">
        <v>13771</v>
      </c>
      <c r="O289" s="82">
        <v>20.401700000000002</v>
      </c>
      <c r="P289" s="82">
        <v>14.599299999999999</v>
      </c>
      <c r="Q289" s="82">
        <f t="shared" si="79"/>
        <v>35.001000000000005</v>
      </c>
      <c r="R289" s="81">
        <f t="shared" si="83"/>
        <v>0.41711093968743745</v>
      </c>
      <c r="S289" s="79">
        <v>416.4</v>
      </c>
      <c r="T289" s="77">
        <f t="shared" si="88"/>
        <v>0.79314285714285715</v>
      </c>
    </row>
    <row r="290" spans="1:20" x14ac:dyDescent="0.45">
      <c r="A290" s="117"/>
      <c r="B290" s="53" t="s">
        <v>40</v>
      </c>
      <c r="C290" s="78">
        <v>202003</v>
      </c>
      <c r="D290" s="38" t="s">
        <v>1</v>
      </c>
      <c r="E290" s="5" t="s">
        <v>163</v>
      </c>
      <c r="F290" s="78">
        <v>116</v>
      </c>
      <c r="G290" s="79">
        <v>437</v>
      </c>
      <c r="H290" s="78">
        <v>2822</v>
      </c>
      <c r="I290" s="80">
        <v>3125</v>
      </c>
      <c r="J290" s="94">
        <f t="shared" si="87"/>
        <v>0.90303999999999995</v>
      </c>
      <c r="K290" s="81">
        <v>0.73280000000000001</v>
      </c>
      <c r="L290" s="81">
        <v>0.68049999999999999</v>
      </c>
      <c r="M290" s="82">
        <v>354.50540000000001</v>
      </c>
      <c r="N290" s="79">
        <v>9957</v>
      </c>
      <c r="O290" s="82">
        <v>14.0114</v>
      </c>
      <c r="P290" s="82">
        <v>14.5571</v>
      </c>
      <c r="Q290" s="82">
        <f t="shared" si="79"/>
        <v>28.5685</v>
      </c>
      <c r="R290" s="81">
        <f t="shared" si="83"/>
        <v>0.50955072894971731</v>
      </c>
      <c r="S290" s="79">
        <v>369.44</v>
      </c>
      <c r="T290" s="77">
        <f t="shared" si="88"/>
        <v>0.70369523809523804</v>
      </c>
    </row>
    <row r="291" spans="1:20" ht="14.65" thickBot="1" x14ac:dyDescent="0.5">
      <c r="A291" s="117"/>
      <c r="B291" s="68" t="s">
        <v>40</v>
      </c>
      <c r="C291" s="83">
        <v>202005</v>
      </c>
      <c r="D291" s="22" t="s">
        <v>2</v>
      </c>
      <c r="E291" s="83" t="s">
        <v>172</v>
      </c>
      <c r="F291" s="83">
        <v>31</v>
      </c>
      <c r="G291" s="85">
        <v>119</v>
      </c>
      <c r="H291" s="83">
        <v>795</v>
      </c>
      <c r="I291" s="86">
        <v>828</v>
      </c>
      <c r="J291" s="95">
        <f t="shared" si="87"/>
        <v>0.96014492753623193</v>
      </c>
      <c r="K291" s="87">
        <v>0.90059999999999996</v>
      </c>
      <c r="L291" s="87">
        <v>0.76239999999999997</v>
      </c>
      <c r="M291" s="88">
        <v>101.83320000000001</v>
      </c>
      <c r="N291" s="85">
        <v>3055</v>
      </c>
      <c r="O291" s="88">
        <v>7.6665999999999999</v>
      </c>
      <c r="P291" s="88">
        <v>0</v>
      </c>
      <c r="Q291" s="88">
        <f t="shared" si="79"/>
        <v>7.6665999999999999</v>
      </c>
      <c r="R291" s="87">
        <f t="shared" si="83"/>
        <v>0</v>
      </c>
      <c r="S291" s="85">
        <v>405.38</v>
      </c>
      <c r="T291" s="23">
        <f t="shared" si="88"/>
        <v>0.77215238095238092</v>
      </c>
    </row>
    <row r="292" spans="1:20" x14ac:dyDescent="0.45">
      <c r="A292" s="113" t="s">
        <v>117</v>
      </c>
      <c r="B292" s="106" t="s">
        <v>43</v>
      </c>
      <c r="C292" s="11">
        <v>201705</v>
      </c>
      <c r="D292" s="29" t="s">
        <v>2</v>
      </c>
      <c r="E292" s="11" t="s">
        <v>87</v>
      </c>
      <c r="F292" s="11">
        <v>0</v>
      </c>
      <c r="G292" s="13">
        <v>0</v>
      </c>
      <c r="H292" s="11">
        <v>0</v>
      </c>
      <c r="I292" s="62"/>
      <c r="J292" s="93"/>
      <c r="K292" s="76">
        <v>0</v>
      </c>
      <c r="L292" s="76">
        <v>0</v>
      </c>
      <c r="M292" s="14">
        <v>0</v>
      </c>
      <c r="N292" s="13">
        <v>0</v>
      </c>
      <c r="O292" s="14">
        <v>0</v>
      </c>
      <c r="P292" s="14">
        <v>0</v>
      </c>
      <c r="Q292" s="14">
        <f t="shared" si="79"/>
        <v>0</v>
      </c>
      <c r="R292" s="76">
        <v>0</v>
      </c>
      <c r="S292" s="13">
        <v>0</v>
      </c>
      <c r="T292" s="76">
        <f t="shared" ref="T292:T297" si="89">S292/525</f>
        <v>0</v>
      </c>
    </row>
    <row r="293" spans="1:20" x14ac:dyDescent="0.45">
      <c r="A293" s="117"/>
      <c r="B293" s="53" t="s">
        <v>43</v>
      </c>
      <c r="C293" s="20">
        <v>201707</v>
      </c>
      <c r="D293" s="39" t="s">
        <v>0</v>
      </c>
      <c r="E293" s="3" t="s">
        <v>87</v>
      </c>
      <c r="F293" s="5">
        <v>2</v>
      </c>
      <c r="G293" s="7">
        <v>8</v>
      </c>
      <c r="H293" s="5">
        <v>51</v>
      </c>
      <c r="I293" s="61"/>
      <c r="J293" s="92"/>
      <c r="K293" s="6">
        <v>0.92159999999999997</v>
      </c>
      <c r="L293" s="6">
        <v>0.76</v>
      </c>
      <c r="M293" s="8">
        <v>8.5</v>
      </c>
      <c r="N293" s="7">
        <v>255</v>
      </c>
      <c r="O293" s="8">
        <v>0.2666</v>
      </c>
      <c r="P293" s="8">
        <v>0.31109999999999999</v>
      </c>
      <c r="Q293" s="8">
        <f t="shared" si="79"/>
        <v>0.57769999999999999</v>
      </c>
      <c r="R293" s="6">
        <f>P293/Q293</f>
        <v>0.53851480006924013</v>
      </c>
      <c r="S293" s="7">
        <v>441.40559999999999</v>
      </c>
      <c r="T293" s="6">
        <f t="shared" si="89"/>
        <v>0.84077257142857142</v>
      </c>
    </row>
    <row r="294" spans="1:20" x14ac:dyDescent="0.45">
      <c r="A294" s="117"/>
      <c r="B294" s="53" t="s">
        <v>43</v>
      </c>
      <c r="C294" s="5">
        <v>201803</v>
      </c>
      <c r="D294" s="15" t="s">
        <v>1</v>
      </c>
      <c r="E294" s="5" t="s">
        <v>87</v>
      </c>
      <c r="F294" s="5">
        <v>2</v>
      </c>
      <c r="G294" s="7">
        <v>8</v>
      </c>
      <c r="H294" s="5">
        <v>22</v>
      </c>
      <c r="I294" s="61">
        <v>60</v>
      </c>
      <c r="J294" s="92">
        <f>H294/I294</f>
        <v>0.36666666666666664</v>
      </c>
      <c r="K294" s="6">
        <v>0.95450000000000002</v>
      </c>
      <c r="L294" s="6">
        <v>0.83</v>
      </c>
      <c r="M294" s="8">
        <v>3.6665999999999999</v>
      </c>
      <c r="N294" s="7">
        <v>110</v>
      </c>
      <c r="O294" s="8">
        <v>0.86209999999999998</v>
      </c>
      <c r="P294" s="8">
        <v>0</v>
      </c>
      <c r="Q294" s="8">
        <f t="shared" si="79"/>
        <v>0.86209999999999998</v>
      </c>
      <c r="R294" s="6">
        <f>P294/Q294</f>
        <v>0</v>
      </c>
      <c r="S294" s="7">
        <v>127.6</v>
      </c>
      <c r="T294" s="6">
        <f t="shared" si="89"/>
        <v>0.24304761904761904</v>
      </c>
    </row>
    <row r="295" spans="1:20" x14ac:dyDescent="0.45">
      <c r="A295" s="117"/>
      <c r="B295" s="53" t="s">
        <v>43</v>
      </c>
      <c r="C295" s="5">
        <v>201805</v>
      </c>
      <c r="D295" s="38" t="s">
        <v>2</v>
      </c>
      <c r="E295" s="5" t="s">
        <v>161</v>
      </c>
      <c r="F295" s="5">
        <v>0</v>
      </c>
      <c r="G295" s="7">
        <v>0</v>
      </c>
      <c r="H295" s="5">
        <v>0</v>
      </c>
      <c r="I295" s="61">
        <v>0</v>
      </c>
      <c r="J295" s="92">
        <v>0</v>
      </c>
      <c r="K295" s="6">
        <v>0</v>
      </c>
      <c r="L295" s="6">
        <v>0</v>
      </c>
      <c r="M295" s="8">
        <v>0</v>
      </c>
      <c r="N295" s="7">
        <v>0</v>
      </c>
      <c r="O295" s="8">
        <v>0</v>
      </c>
      <c r="P295" s="8">
        <v>0</v>
      </c>
      <c r="Q295" s="8">
        <f t="shared" si="79"/>
        <v>0</v>
      </c>
      <c r="R295" s="6">
        <v>0</v>
      </c>
      <c r="S295" s="7">
        <v>0</v>
      </c>
      <c r="T295" s="6">
        <f t="shared" si="89"/>
        <v>0</v>
      </c>
    </row>
    <row r="296" spans="1:20" x14ac:dyDescent="0.45">
      <c r="A296" s="117"/>
      <c r="B296" s="53" t="s">
        <v>43</v>
      </c>
      <c r="C296" s="20">
        <v>201807</v>
      </c>
      <c r="D296" s="39" t="s">
        <v>0</v>
      </c>
      <c r="E296" s="3" t="s">
        <v>161</v>
      </c>
      <c r="F296" s="5">
        <v>2</v>
      </c>
      <c r="G296" s="7">
        <v>4</v>
      </c>
      <c r="H296" s="5">
        <v>23</v>
      </c>
      <c r="I296" s="61">
        <v>41</v>
      </c>
      <c r="J296" s="92">
        <f>H296/I296</f>
        <v>0.56097560975609762</v>
      </c>
      <c r="K296" s="6">
        <v>1</v>
      </c>
      <c r="L296" s="6">
        <v>0.67</v>
      </c>
      <c r="M296" s="8">
        <v>2.58</v>
      </c>
      <c r="N296" s="7">
        <v>55</v>
      </c>
      <c r="O296" s="8">
        <v>0</v>
      </c>
      <c r="P296" s="8">
        <v>0.48880000000000001</v>
      </c>
      <c r="Q296" s="8">
        <f t="shared" si="79"/>
        <v>0.48880000000000001</v>
      </c>
      <c r="R296" s="6">
        <f>P296/Q296</f>
        <v>1</v>
      </c>
      <c r="S296" s="7">
        <v>205.11</v>
      </c>
      <c r="T296" s="6">
        <f t="shared" si="89"/>
        <v>0.3906857142857143</v>
      </c>
    </row>
    <row r="297" spans="1:20" x14ac:dyDescent="0.45">
      <c r="A297" s="117"/>
      <c r="B297" s="53" t="s">
        <v>43</v>
      </c>
      <c r="C297" s="5">
        <v>201903</v>
      </c>
      <c r="D297" s="38" t="s">
        <v>1</v>
      </c>
      <c r="E297" s="5" t="s">
        <v>161</v>
      </c>
      <c r="F297" s="5">
        <v>3</v>
      </c>
      <c r="G297" s="7">
        <v>4</v>
      </c>
      <c r="H297" s="5">
        <v>24</v>
      </c>
      <c r="I297" s="61">
        <v>84</v>
      </c>
      <c r="J297" s="92">
        <f>H297/I297</f>
        <v>0.2857142857142857</v>
      </c>
      <c r="K297" s="77">
        <v>1</v>
      </c>
      <c r="L297" s="77">
        <v>0.62709999999999999</v>
      </c>
      <c r="M297" s="8">
        <v>2.6027999999999998</v>
      </c>
      <c r="N297" s="7">
        <v>65</v>
      </c>
      <c r="O297" s="8">
        <v>0</v>
      </c>
      <c r="P297" s="8">
        <v>0.66649999999999998</v>
      </c>
      <c r="Q297" s="8">
        <f t="shared" si="79"/>
        <v>0.66649999999999998</v>
      </c>
      <c r="R297" s="77">
        <f>P297/Q297</f>
        <v>1</v>
      </c>
      <c r="S297" s="7">
        <v>157.54</v>
      </c>
      <c r="T297" s="77">
        <f t="shared" si="89"/>
        <v>0.30007619047619044</v>
      </c>
    </row>
    <row r="298" spans="1:20" x14ac:dyDescent="0.45">
      <c r="A298" s="117"/>
      <c r="B298" s="53" t="s">
        <v>43</v>
      </c>
      <c r="C298" s="5">
        <v>201905</v>
      </c>
      <c r="D298" s="38" t="s">
        <v>2</v>
      </c>
      <c r="E298" s="5" t="s">
        <v>163</v>
      </c>
      <c r="F298" s="5">
        <v>0</v>
      </c>
      <c r="G298" s="7">
        <v>0</v>
      </c>
      <c r="H298" s="5">
        <v>0</v>
      </c>
      <c r="I298" s="61">
        <v>0</v>
      </c>
      <c r="J298" s="92">
        <v>0</v>
      </c>
      <c r="K298" s="77">
        <v>0</v>
      </c>
      <c r="L298" s="77">
        <v>0</v>
      </c>
      <c r="M298" s="8">
        <v>0</v>
      </c>
      <c r="N298" s="7">
        <v>0</v>
      </c>
      <c r="O298" s="8">
        <v>0</v>
      </c>
      <c r="P298" s="8">
        <v>0</v>
      </c>
      <c r="Q298" s="8">
        <f t="shared" si="79"/>
        <v>0</v>
      </c>
      <c r="R298" s="77">
        <v>0</v>
      </c>
      <c r="S298" s="7">
        <v>0</v>
      </c>
      <c r="T298" s="77">
        <v>0</v>
      </c>
    </row>
    <row r="299" spans="1:20" x14ac:dyDescent="0.45">
      <c r="A299" s="117"/>
      <c r="B299" s="53" t="s">
        <v>43</v>
      </c>
      <c r="C299" s="78">
        <v>201907</v>
      </c>
      <c r="D299" s="39" t="s">
        <v>0</v>
      </c>
      <c r="E299" s="5" t="s">
        <v>163</v>
      </c>
      <c r="F299" s="78">
        <v>4</v>
      </c>
      <c r="G299" s="79">
        <v>4</v>
      </c>
      <c r="H299" s="78">
        <v>20</v>
      </c>
      <c r="I299" s="80">
        <v>63</v>
      </c>
      <c r="J299" s="92">
        <f>H299/I299</f>
        <v>0.31746031746031744</v>
      </c>
      <c r="K299" s="81">
        <v>0.95</v>
      </c>
      <c r="L299" s="81">
        <v>0.6744</v>
      </c>
      <c r="M299" s="82">
        <v>2.4943</v>
      </c>
      <c r="N299" s="79">
        <v>55</v>
      </c>
      <c r="O299" s="82">
        <v>0</v>
      </c>
      <c r="P299" s="82">
        <v>0</v>
      </c>
      <c r="Q299" s="82">
        <f t="shared" si="79"/>
        <v>0</v>
      </c>
      <c r="R299" s="81">
        <v>0</v>
      </c>
      <c r="S299" s="79">
        <v>0</v>
      </c>
      <c r="T299" s="77">
        <v>0</v>
      </c>
    </row>
    <row r="300" spans="1:20" x14ac:dyDescent="0.45">
      <c r="A300" s="117"/>
      <c r="B300" s="53" t="s">
        <v>43</v>
      </c>
      <c r="C300" s="78">
        <v>202003</v>
      </c>
      <c r="D300" s="38" t="s">
        <v>1</v>
      </c>
      <c r="E300" s="5" t="s">
        <v>163</v>
      </c>
      <c r="F300" s="78">
        <v>3</v>
      </c>
      <c r="G300" s="79">
        <v>4</v>
      </c>
      <c r="H300" s="78">
        <v>10</v>
      </c>
      <c r="I300" s="80">
        <v>82</v>
      </c>
      <c r="J300" s="94">
        <f>H300/I300</f>
        <v>0.12195121951219512</v>
      </c>
      <c r="K300" s="81">
        <v>0.9</v>
      </c>
      <c r="L300" s="81">
        <v>0.57140000000000002</v>
      </c>
      <c r="M300" s="82">
        <v>1.3113999999999999</v>
      </c>
      <c r="N300" s="79">
        <v>35</v>
      </c>
      <c r="O300" s="82">
        <v>0</v>
      </c>
      <c r="P300" s="82">
        <v>0</v>
      </c>
      <c r="Q300" s="82">
        <v>0</v>
      </c>
      <c r="R300" s="81">
        <v>0</v>
      </c>
      <c r="S300" s="79">
        <v>0</v>
      </c>
      <c r="T300" s="77">
        <v>0</v>
      </c>
    </row>
    <row r="301" spans="1:20" ht="14.65" thickBot="1" x14ac:dyDescent="0.5">
      <c r="A301" s="114"/>
      <c r="B301" s="68" t="s">
        <v>43</v>
      </c>
      <c r="C301" s="83">
        <v>202005</v>
      </c>
      <c r="D301" s="22" t="s">
        <v>2</v>
      </c>
      <c r="E301" s="83" t="s">
        <v>172</v>
      </c>
      <c r="F301" s="83">
        <v>0</v>
      </c>
      <c r="G301" s="85">
        <v>0</v>
      </c>
      <c r="H301" s="83">
        <v>0</v>
      </c>
      <c r="I301" s="86">
        <v>0</v>
      </c>
      <c r="J301" s="95">
        <v>0</v>
      </c>
      <c r="K301" s="87">
        <v>0</v>
      </c>
      <c r="L301" s="87">
        <v>0</v>
      </c>
      <c r="M301" s="88">
        <v>0</v>
      </c>
      <c r="N301" s="85">
        <v>0</v>
      </c>
      <c r="O301" s="88">
        <v>0</v>
      </c>
      <c r="P301" s="88">
        <v>0</v>
      </c>
      <c r="Q301" s="88">
        <v>0</v>
      </c>
      <c r="R301" s="87">
        <v>0</v>
      </c>
      <c r="S301" s="85">
        <v>0</v>
      </c>
      <c r="T301" s="23">
        <v>0</v>
      </c>
    </row>
    <row r="302" spans="1:20" x14ac:dyDescent="0.45">
      <c r="A302" s="113" t="s">
        <v>116</v>
      </c>
      <c r="B302" s="105" t="s">
        <v>42</v>
      </c>
      <c r="C302" s="16">
        <v>201705</v>
      </c>
      <c r="D302" s="89" t="s">
        <v>2</v>
      </c>
      <c r="E302" s="16" t="s">
        <v>87</v>
      </c>
      <c r="F302" s="16">
        <v>2</v>
      </c>
      <c r="G302" s="18">
        <v>4</v>
      </c>
      <c r="H302" s="16">
        <v>51</v>
      </c>
      <c r="I302" s="63"/>
      <c r="J302" s="96"/>
      <c r="K302" s="17">
        <v>1</v>
      </c>
      <c r="L302" s="17">
        <v>0.96</v>
      </c>
      <c r="M302" s="19">
        <v>5.0999999999999996</v>
      </c>
      <c r="N302" s="18">
        <v>153</v>
      </c>
      <c r="O302" s="19">
        <v>0.35</v>
      </c>
      <c r="P302" s="19">
        <v>0</v>
      </c>
      <c r="Q302" s="19">
        <f t="shared" ref="Q302:Q333" si="90">O302+P302</f>
        <v>0.35</v>
      </c>
      <c r="R302" s="17">
        <f t="shared" ref="R302:R333" si="91">P302/Q302</f>
        <v>0</v>
      </c>
      <c r="S302" s="18">
        <v>437.1429</v>
      </c>
      <c r="T302" s="17">
        <f>S302/525</f>
        <v>0.83265314285714287</v>
      </c>
    </row>
    <row r="303" spans="1:20" x14ac:dyDescent="0.45">
      <c r="A303" s="117"/>
      <c r="B303" s="53" t="s">
        <v>42</v>
      </c>
      <c r="C303" s="20">
        <v>201707</v>
      </c>
      <c r="D303" s="39" t="s">
        <v>0</v>
      </c>
      <c r="E303" s="3" t="s">
        <v>87</v>
      </c>
      <c r="F303" s="5">
        <v>8</v>
      </c>
      <c r="G303" s="7">
        <v>19</v>
      </c>
      <c r="H303" s="5">
        <v>259</v>
      </c>
      <c r="I303" s="61"/>
      <c r="J303" s="92"/>
      <c r="K303" s="77">
        <v>0.94979999999999998</v>
      </c>
      <c r="L303" s="77">
        <v>0.88</v>
      </c>
      <c r="M303" s="8">
        <v>27.906700000000001</v>
      </c>
      <c r="N303" s="7">
        <v>794</v>
      </c>
      <c r="O303" s="8">
        <v>0.35</v>
      </c>
      <c r="P303" s="8">
        <v>1.3</v>
      </c>
      <c r="Q303" s="8">
        <f t="shared" si="90"/>
        <v>1.65</v>
      </c>
      <c r="R303" s="77">
        <f t="shared" si="91"/>
        <v>0.78787878787878796</v>
      </c>
      <c r="S303" s="7">
        <v>507.39389999999997</v>
      </c>
      <c r="T303" s="77">
        <f>S303/525</f>
        <v>0.96646457142857134</v>
      </c>
    </row>
    <row r="304" spans="1:20" x14ac:dyDescent="0.45">
      <c r="A304" s="117"/>
      <c r="B304" s="53" t="s">
        <v>42</v>
      </c>
      <c r="C304" s="5">
        <v>201803</v>
      </c>
      <c r="D304" s="15" t="s">
        <v>1</v>
      </c>
      <c r="E304" s="5" t="s">
        <v>87</v>
      </c>
      <c r="F304" s="5">
        <v>11</v>
      </c>
      <c r="G304" s="7">
        <v>23.5</v>
      </c>
      <c r="H304" s="5">
        <v>293</v>
      </c>
      <c r="I304" s="61">
        <v>331</v>
      </c>
      <c r="J304" s="92">
        <f t="shared" ref="J304:J311" si="92">H304/I304</f>
        <v>0.88519637462235645</v>
      </c>
      <c r="K304" s="77">
        <v>0.94199999999999995</v>
      </c>
      <c r="L304" s="77">
        <v>0.85</v>
      </c>
      <c r="M304" s="8">
        <v>32.185299999999998</v>
      </c>
      <c r="N304" s="7">
        <v>891.5</v>
      </c>
      <c r="O304" s="8">
        <v>0.7</v>
      </c>
      <c r="P304" s="8">
        <v>1.1000000000000001</v>
      </c>
      <c r="Q304" s="8">
        <f t="shared" si="90"/>
        <v>1.8</v>
      </c>
      <c r="R304" s="77">
        <f t="shared" si="91"/>
        <v>0.61111111111111116</v>
      </c>
      <c r="S304" s="7">
        <v>540.95000000000005</v>
      </c>
      <c r="T304" s="77">
        <f>S304/525</f>
        <v>1.0303809523809524</v>
      </c>
    </row>
    <row r="305" spans="1:20" x14ac:dyDescent="0.45">
      <c r="A305" s="117"/>
      <c r="B305" s="53" t="s">
        <v>42</v>
      </c>
      <c r="C305" s="5">
        <v>201805</v>
      </c>
      <c r="D305" s="4" t="s">
        <v>2</v>
      </c>
      <c r="E305" s="5" t="s">
        <v>161</v>
      </c>
      <c r="F305" s="5">
        <v>3</v>
      </c>
      <c r="G305" s="7">
        <v>7</v>
      </c>
      <c r="H305" s="5">
        <v>80</v>
      </c>
      <c r="I305" s="61">
        <v>130</v>
      </c>
      <c r="J305" s="92">
        <f t="shared" si="92"/>
        <v>0.61538461538461542</v>
      </c>
      <c r="K305" s="77">
        <v>0.96250000000000002</v>
      </c>
      <c r="L305" s="77">
        <v>0.91</v>
      </c>
      <c r="M305" s="8">
        <v>8</v>
      </c>
      <c r="N305" s="7">
        <v>0</v>
      </c>
      <c r="O305" s="8">
        <v>0.55000000000000004</v>
      </c>
      <c r="P305" s="8">
        <v>0</v>
      </c>
      <c r="Q305" s="8">
        <f t="shared" si="90"/>
        <v>0.55000000000000004</v>
      </c>
      <c r="R305" s="77">
        <f t="shared" si="91"/>
        <v>0</v>
      </c>
      <c r="S305" s="7">
        <v>436.36360000000002</v>
      </c>
      <c r="T305" s="77">
        <f>S305/525</f>
        <v>0.83116876190476197</v>
      </c>
    </row>
    <row r="306" spans="1:20" x14ac:dyDescent="0.45">
      <c r="A306" s="117"/>
      <c r="B306" s="53" t="s">
        <v>42</v>
      </c>
      <c r="C306" s="20">
        <v>201807</v>
      </c>
      <c r="D306" s="39" t="s">
        <v>0</v>
      </c>
      <c r="E306" s="3" t="s">
        <v>161</v>
      </c>
      <c r="F306" s="5">
        <v>8</v>
      </c>
      <c r="G306" s="7">
        <v>18</v>
      </c>
      <c r="H306" s="5">
        <v>246</v>
      </c>
      <c r="I306" s="61">
        <v>254</v>
      </c>
      <c r="J306" s="92">
        <f t="shared" si="92"/>
        <v>0.96850393700787396</v>
      </c>
      <c r="K306" s="77">
        <v>0.92679999999999996</v>
      </c>
      <c r="L306" s="77">
        <v>0.83</v>
      </c>
      <c r="M306" s="8">
        <v>27.2667</v>
      </c>
      <c r="N306" s="7">
        <v>818</v>
      </c>
      <c r="O306" s="8">
        <v>0.15</v>
      </c>
      <c r="P306" s="8">
        <v>1.3</v>
      </c>
      <c r="Q306" s="8">
        <f t="shared" si="90"/>
        <v>1.45</v>
      </c>
      <c r="R306" s="77">
        <f t="shared" si="91"/>
        <v>0.89655172413793105</v>
      </c>
      <c r="S306" s="7">
        <v>572.51</v>
      </c>
      <c r="T306" s="77">
        <f t="shared" ref="T306:T311" si="93">S306/525</f>
        <v>1.0904952380952382</v>
      </c>
    </row>
    <row r="307" spans="1:20" x14ac:dyDescent="0.45">
      <c r="A307" s="117"/>
      <c r="B307" s="53" t="s">
        <v>42</v>
      </c>
      <c r="C307" s="5">
        <v>201903</v>
      </c>
      <c r="D307" s="38" t="s">
        <v>1</v>
      </c>
      <c r="E307" s="5" t="s">
        <v>161</v>
      </c>
      <c r="F307" s="5">
        <v>11</v>
      </c>
      <c r="G307" s="7">
        <v>24</v>
      </c>
      <c r="H307" s="5">
        <v>240</v>
      </c>
      <c r="I307" s="61">
        <v>270</v>
      </c>
      <c r="J307" s="92">
        <f t="shared" si="92"/>
        <v>0.88888888888888884</v>
      </c>
      <c r="K307" s="77">
        <v>0.96250000000000002</v>
      </c>
      <c r="L307" s="77">
        <v>0.88329999999999997</v>
      </c>
      <c r="M307" s="8">
        <v>26.666599999999999</v>
      </c>
      <c r="N307" s="7">
        <v>800</v>
      </c>
      <c r="O307" s="8">
        <v>0.35</v>
      </c>
      <c r="P307" s="8">
        <v>1.1000000000000001</v>
      </c>
      <c r="Q307" s="8">
        <f t="shared" si="90"/>
        <v>1.4500000000000002</v>
      </c>
      <c r="R307" s="77">
        <f t="shared" si="91"/>
        <v>0.75862068965517238</v>
      </c>
      <c r="S307" s="7">
        <v>570.74</v>
      </c>
      <c r="T307" s="77">
        <f t="shared" si="93"/>
        <v>1.0871238095238096</v>
      </c>
    </row>
    <row r="308" spans="1:20" x14ac:dyDescent="0.45">
      <c r="A308" s="117"/>
      <c r="B308" s="53" t="s">
        <v>42</v>
      </c>
      <c r="C308" s="5">
        <v>201905</v>
      </c>
      <c r="D308" s="38" t="s">
        <v>2</v>
      </c>
      <c r="E308" s="5" t="s">
        <v>163</v>
      </c>
      <c r="F308" s="5">
        <v>5</v>
      </c>
      <c r="G308" s="7">
        <v>10</v>
      </c>
      <c r="H308" s="5">
        <v>65</v>
      </c>
      <c r="I308" s="61">
        <v>123</v>
      </c>
      <c r="J308" s="92">
        <f t="shared" si="92"/>
        <v>0.52845528455284552</v>
      </c>
      <c r="K308" s="77">
        <v>1</v>
      </c>
      <c r="L308" s="77">
        <v>0.98460000000000003</v>
      </c>
      <c r="M308" s="8">
        <v>6.4333</v>
      </c>
      <c r="N308" s="7">
        <v>4</v>
      </c>
      <c r="O308" s="8">
        <v>0.7</v>
      </c>
      <c r="P308" s="8">
        <v>0</v>
      </c>
      <c r="Q308" s="8">
        <f t="shared" si="90"/>
        <v>0.7</v>
      </c>
      <c r="R308" s="77">
        <f t="shared" si="91"/>
        <v>0</v>
      </c>
      <c r="S308" s="7">
        <v>289.58999999999997</v>
      </c>
      <c r="T308" s="77">
        <f t="shared" si="93"/>
        <v>0.55159999999999998</v>
      </c>
    </row>
    <row r="309" spans="1:20" x14ac:dyDescent="0.45">
      <c r="A309" s="117"/>
      <c r="B309" s="53" t="s">
        <v>42</v>
      </c>
      <c r="C309" s="78">
        <v>201907</v>
      </c>
      <c r="D309" s="39" t="s">
        <v>0</v>
      </c>
      <c r="E309" s="5" t="s">
        <v>163</v>
      </c>
      <c r="F309" s="78">
        <v>8</v>
      </c>
      <c r="G309" s="79">
        <v>18</v>
      </c>
      <c r="H309" s="78">
        <v>233</v>
      </c>
      <c r="I309" s="80">
        <v>235</v>
      </c>
      <c r="J309" s="94">
        <f t="shared" si="92"/>
        <v>0.99148936170212765</v>
      </c>
      <c r="K309" s="81">
        <v>0.93130000000000002</v>
      </c>
      <c r="L309" s="81">
        <v>0.85840000000000005</v>
      </c>
      <c r="M309" s="82">
        <v>25.533300000000001</v>
      </c>
      <c r="N309" s="79">
        <v>766</v>
      </c>
      <c r="O309" s="82">
        <v>0.15</v>
      </c>
      <c r="P309" s="82">
        <v>1.2</v>
      </c>
      <c r="Q309" s="82">
        <f t="shared" si="90"/>
        <v>1.3499999999999999</v>
      </c>
      <c r="R309" s="81">
        <f t="shared" si="91"/>
        <v>0.88888888888888895</v>
      </c>
      <c r="S309" s="79">
        <v>580</v>
      </c>
      <c r="T309" s="77">
        <f t="shared" si="93"/>
        <v>1.1047619047619048</v>
      </c>
    </row>
    <row r="310" spans="1:20" x14ac:dyDescent="0.45">
      <c r="A310" s="117"/>
      <c r="B310" s="53" t="s">
        <v>42</v>
      </c>
      <c r="C310" s="78">
        <v>202003</v>
      </c>
      <c r="D310" s="38" t="s">
        <v>1</v>
      </c>
      <c r="E310" s="5" t="s">
        <v>163</v>
      </c>
      <c r="F310" s="78">
        <v>8</v>
      </c>
      <c r="G310" s="79">
        <v>19</v>
      </c>
      <c r="H310" s="78">
        <v>303</v>
      </c>
      <c r="I310" s="80">
        <v>345</v>
      </c>
      <c r="J310" s="94">
        <f t="shared" si="92"/>
        <v>0.87826086956521743</v>
      </c>
      <c r="K310" s="81">
        <v>0.80530000000000002</v>
      </c>
      <c r="L310" s="81">
        <v>0.80259999999999998</v>
      </c>
      <c r="M310" s="82">
        <v>33.666699999999999</v>
      </c>
      <c r="N310" s="79">
        <v>1010</v>
      </c>
      <c r="O310" s="82">
        <v>0.35</v>
      </c>
      <c r="P310" s="82">
        <v>1.3</v>
      </c>
      <c r="Q310" s="82">
        <f t="shared" si="90"/>
        <v>1.65</v>
      </c>
      <c r="R310" s="81">
        <f t="shared" si="91"/>
        <v>0.78787878787878796</v>
      </c>
      <c r="S310" s="79">
        <v>615.05999999999995</v>
      </c>
      <c r="T310" s="77">
        <f t="shared" si="93"/>
        <v>1.171542857142857</v>
      </c>
    </row>
    <row r="311" spans="1:20" ht="14.65" thickBot="1" x14ac:dyDescent="0.5">
      <c r="A311" s="114"/>
      <c r="B311" s="68" t="s">
        <v>42</v>
      </c>
      <c r="C311" s="83">
        <v>202005</v>
      </c>
      <c r="D311" s="22" t="s">
        <v>2</v>
      </c>
      <c r="E311" s="83" t="s">
        <v>172</v>
      </c>
      <c r="F311" s="83">
        <v>4</v>
      </c>
      <c r="G311" s="85">
        <v>8</v>
      </c>
      <c r="H311" s="83">
        <v>207</v>
      </c>
      <c r="I311" s="86">
        <v>222</v>
      </c>
      <c r="J311" s="95">
        <f t="shared" si="92"/>
        <v>0.93243243243243246</v>
      </c>
      <c r="K311" s="87">
        <v>0.88890000000000002</v>
      </c>
      <c r="L311" s="87">
        <v>0.78739999999999999</v>
      </c>
      <c r="M311" s="88">
        <v>16.7667</v>
      </c>
      <c r="N311" s="85">
        <v>503</v>
      </c>
      <c r="O311" s="88">
        <v>0.9</v>
      </c>
      <c r="P311" s="88">
        <v>0</v>
      </c>
      <c r="Q311" s="88">
        <f t="shared" si="90"/>
        <v>0.9</v>
      </c>
      <c r="R311" s="87">
        <f t="shared" si="91"/>
        <v>0</v>
      </c>
      <c r="S311" s="85">
        <v>683.43</v>
      </c>
      <c r="T311" s="23">
        <f t="shared" si="93"/>
        <v>1.3017714285714286</v>
      </c>
    </row>
    <row r="312" spans="1:20" x14ac:dyDescent="0.45">
      <c r="A312" s="113" t="s">
        <v>110</v>
      </c>
      <c r="B312" s="105" t="s">
        <v>36</v>
      </c>
      <c r="C312" s="16">
        <v>201705</v>
      </c>
      <c r="D312" s="89" t="s">
        <v>2</v>
      </c>
      <c r="E312" s="16" t="s">
        <v>87</v>
      </c>
      <c r="F312" s="16">
        <v>8</v>
      </c>
      <c r="G312" s="18">
        <v>13</v>
      </c>
      <c r="H312" s="16">
        <v>165</v>
      </c>
      <c r="I312" s="63"/>
      <c r="J312" s="96"/>
      <c r="K312" s="17">
        <v>0.99390000000000001</v>
      </c>
      <c r="L312" s="17">
        <v>0.99</v>
      </c>
      <c r="M312" s="19">
        <v>26.790800000000001</v>
      </c>
      <c r="N312" s="18">
        <v>803.72</v>
      </c>
      <c r="O312" s="19">
        <v>1.5963000000000001</v>
      </c>
      <c r="P312" s="19">
        <v>0</v>
      </c>
      <c r="Q312" s="19">
        <f t="shared" si="90"/>
        <v>1.5963000000000001</v>
      </c>
      <c r="R312" s="17">
        <f t="shared" si="91"/>
        <v>0</v>
      </c>
      <c r="S312" s="59">
        <v>503.48930000000001</v>
      </c>
      <c r="T312" s="17">
        <f>S312/525</f>
        <v>0.95902723809523815</v>
      </c>
    </row>
    <row r="313" spans="1:20" x14ac:dyDescent="0.45">
      <c r="A313" s="117"/>
      <c r="B313" s="53" t="s">
        <v>36</v>
      </c>
      <c r="C313" s="5">
        <v>201707</v>
      </c>
      <c r="D313" s="39" t="s">
        <v>0</v>
      </c>
      <c r="E313" s="5" t="s">
        <v>87</v>
      </c>
      <c r="F313" s="5">
        <v>23</v>
      </c>
      <c r="G313" s="7">
        <v>40</v>
      </c>
      <c r="H313" s="5">
        <v>856</v>
      </c>
      <c r="I313" s="61"/>
      <c r="J313" s="92"/>
      <c r="K313" s="77">
        <v>0.9778</v>
      </c>
      <c r="L313" s="77">
        <v>0.99</v>
      </c>
      <c r="M313" s="8">
        <v>92.323800000000006</v>
      </c>
      <c r="N313" s="7">
        <v>2079</v>
      </c>
      <c r="O313" s="8">
        <v>1.5992999999999999</v>
      </c>
      <c r="P313" s="8">
        <v>2.4996</v>
      </c>
      <c r="Q313" s="8">
        <f t="shared" si="90"/>
        <v>4.0989000000000004</v>
      </c>
      <c r="R313" s="77">
        <f t="shared" si="91"/>
        <v>0.60982214740540142</v>
      </c>
      <c r="S313" s="7">
        <v>675.72029999999995</v>
      </c>
      <c r="T313" s="77">
        <f t="shared" ref="T313:T315" si="94">S313/525</f>
        <v>1.2870862857142855</v>
      </c>
    </row>
    <row r="314" spans="1:20" x14ac:dyDescent="0.45">
      <c r="A314" s="117"/>
      <c r="B314" s="53" t="s">
        <v>36</v>
      </c>
      <c r="C314" s="5">
        <v>201803</v>
      </c>
      <c r="D314" s="38" t="s">
        <v>1</v>
      </c>
      <c r="E314" s="5" t="s">
        <v>87</v>
      </c>
      <c r="F314" s="5">
        <v>25</v>
      </c>
      <c r="G314" s="7">
        <v>39</v>
      </c>
      <c r="H314" s="5">
        <v>887</v>
      </c>
      <c r="I314" s="61">
        <v>1001</v>
      </c>
      <c r="J314" s="92">
        <f t="shared" ref="J314:J321" si="95">H314/I314</f>
        <v>0.88611388611388608</v>
      </c>
      <c r="K314" s="77">
        <v>0.97970000000000002</v>
      </c>
      <c r="L314" s="77">
        <v>0.96</v>
      </c>
      <c r="M314" s="8">
        <v>82.732799999999997</v>
      </c>
      <c r="N314" s="7">
        <v>1216.5</v>
      </c>
      <c r="O314" s="8">
        <v>0.7329</v>
      </c>
      <c r="P314" s="8">
        <v>3.2440000000000002</v>
      </c>
      <c r="Q314" s="8">
        <f t="shared" si="90"/>
        <v>3.9769000000000001</v>
      </c>
      <c r="R314" s="77">
        <f t="shared" si="91"/>
        <v>0.81571072946264678</v>
      </c>
      <c r="S314" s="7">
        <v>627.77</v>
      </c>
      <c r="T314" s="76">
        <f t="shared" si="94"/>
        <v>1.1957523809523809</v>
      </c>
    </row>
    <row r="315" spans="1:20" x14ac:dyDescent="0.45">
      <c r="A315" s="117"/>
      <c r="B315" s="53" t="s">
        <v>36</v>
      </c>
      <c r="C315" s="5">
        <v>201805</v>
      </c>
      <c r="D315" s="38" t="s">
        <v>2</v>
      </c>
      <c r="E315" s="5" t="s">
        <v>161</v>
      </c>
      <c r="F315" s="5">
        <v>7</v>
      </c>
      <c r="G315" s="7">
        <v>12</v>
      </c>
      <c r="H315" s="5">
        <v>178</v>
      </c>
      <c r="I315" s="61">
        <v>185</v>
      </c>
      <c r="J315" s="92">
        <f t="shared" si="95"/>
        <v>0.96216216216216222</v>
      </c>
      <c r="K315" s="77">
        <v>0.98880000000000001</v>
      </c>
      <c r="L315" s="77">
        <v>0.99</v>
      </c>
      <c r="M315" s="8">
        <v>28.705200000000001</v>
      </c>
      <c r="N315" s="7">
        <v>0</v>
      </c>
      <c r="O315" s="8">
        <v>1.6043000000000001</v>
      </c>
      <c r="P315" s="8">
        <v>0</v>
      </c>
      <c r="Q315" s="8">
        <f t="shared" si="90"/>
        <v>1.6043000000000001</v>
      </c>
      <c r="R315" s="77">
        <f t="shared" si="91"/>
        <v>0</v>
      </c>
      <c r="S315" s="41">
        <v>565.79999999999995</v>
      </c>
      <c r="T315" s="40">
        <f t="shared" si="94"/>
        <v>1.0777142857142856</v>
      </c>
    </row>
    <row r="316" spans="1:20" x14ac:dyDescent="0.45">
      <c r="A316" s="117"/>
      <c r="B316" s="53" t="s">
        <v>36</v>
      </c>
      <c r="C316" s="5">
        <v>201807</v>
      </c>
      <c r="D316" s="39" t="s">
        <v>0</v>
      </c>
      <c r="E316" s="5" t="s">
        <v>161</v>
      </c>
      <c r="F316" s="5">
        <v>24</v>
      </c>
      <c r="G316" s="7">
        <v>41</v>
      </c>
      <c r="H316" s="5">
        <v>868</v>
      </c>
      <c r="I316" s="61">
        <v>942</v>
      </c>
      <c r="J316" s="92">
        <f t="shared" si="95"/>
        <v>0.92144373673036095</v>
      </c>
      <c r="K316" s="77">
        <v>0.97699999999999998</v>
      </c>
      <c r="L316" s="77">
        <v>0.98</v>
      </c>
      <c r="M316" s="8">
        <v>91.254199999999997</v>
      </c>
      <c r="N316" s="7">
        <v>2014</v>
      </c>
      <c r="O316" s="8">
        <v>0.79949999999999999</v>
      </c>
      <c r="P316" s="8">
        <v>3.2993999999999999</v>
      </c>
      <c r="Q316" s="8">
        <f t="shared" si="90"/>
        <v>4.0988999999999995</v>
      </c>
      <c r="R316" s="77">
        <f t="shared" si="91"/>
        <v>0.8049476688867746</v>
      </c>
      <c r="S316" s="7">
        <v>678.96</v>
      </c>
      <c r="T316" s="77">
        <f t="shared" ref="T316:T322" si="96">S316/525</f>
        <v>1.2932571428571429</v>
      </c>
    </row>
    <row r="317" spans="1:20" x14ac:dyDescent="0.45">
      <c r="A317" s="117"/>
      <c r="B317" s="53" t="s">
        <v>36</v>
      </c>
      <c r="C317" s="5">
        <v>201903</v>
      </c>
      <c r="D317" s="38" t="s">
        <v>1</v>
      </c>
      <c r="E317" s="5" t="s">
        <v>161</v>
      </c>
      <c r="F317" s="5">
        <v>29</v>
      </c>
      <c r="G317" s="7">
        <v>43</v>
      </c>
      <c r="H317" s="5">
        <v>959</v>
      </c>
      <c r="I317" s="61">
        <v>1083</v>
      </c>
      <c r="J317" s="92">
        <f t="shared" si="95"/>
        <v>0.88550323176361956</v>
      </c>
      <c r="K317" s="77">
        <v>0.98850000000000005</v>
      </c>
      <c r="L317" s="77">
        <v>0.96150000000000002</v>
      </c>
      <c r="M317" s="8">
        <v>84.2547</v>
      </c>
      <c r="N317" s="7">
        <v>1193.5</v>
      </c>
      <c r="O317" s="8">
        <v>1.3995</v>
      </c>
      <c r="P317" s="8">
        <v>3.044</v>
      </c>
      <c r="Q317" s="8">
        <f t="shared" si="90"/>
        <v>4.4435000000000002</v>
      </c>
      <c r="R317" s="77">
        <f t="shared" si="91"/>
        <v>0.68504557218408912</v>
      </c>
      <c r="S317" s="7">
        <v>575.57000000000005</v>
      </c>
      <c r="T317" s="77">
        <f t="shared" si="96"/>
        <v>1.0963238095238097</v>
      </c>
    </row>
    <row r="318" spans="1:20" x14ac:dyDescent="0.45">
      <c r="A318" s="117"/>
      <c r="B318" s="53" t="s">
        <v>36</v>
      </c>
      <c r="C318" s="5">
        <v>201905</v>
      </c>
      <c r="D318" s="38" t="s">
        <v>2</v>
      </c>
      <c r="E318" s="5" t="s">
        <v>163</v>
      </c>
      <c r="F318" s="5">
        <v>9</v>
      </c>
      <c r="G318" s="7">
        <v>18</v>
      </c>
      <c r="H318" s="5">
        <v>178</v>
      </c>
      <c r="I318" s="61">
        <v>189</v>
      </c>
      <c r="J318" s="92">
        <f t="shared" si="95"/>
        <v>0.94179894179894175</v>
      </c>
      <c r="K318" s="77">
        <v>0.98880000000000001</v>
      </c>
      <c r="L318" s="77">
        <v>0.98880000000000001</v>
      </c>
      <c r="M318" s="8">
        <v>20.8291</v>
      </c>
      <c r="N318" s="7">
        <v>0</v>
      </c>
      <c r="O318" s="8">
        <v>1.8130999999999999</v>
      </c>
      <c r="P318" s="8">
        <v>0</v>
      </c>
      <c r="Q318" s="8">
        <f t="shared" si="90"/>
        <v>1.8130999999999999</v>
      </c>
      <c r="R318" s="77">
        <f t="shared" si="91"/>
        <v>0</v>
      </c>
      <c r="S318" s="7">
        <v>505.72</v>
      </c>
      <c r="T318" s="77">
        <f t="shared" si="96"/>
        <v>0.96327619047619051</v>
      </c>
    </row>
    <row r="319" spans="1:20" x14ac:dyDescent="0.45">
      <c r="A319" s="117"/>
      <c r="B319" s="53" t="s">
        <v>36</v>
      </c>
      <c r="C319" s="78">
        <v>201907</v>
      </c>
      <c r="D319" s="39" t="s">
        <v>0</v>
      </c>
      <c r="E319" s="5" t="s">
        <v>163</v>
      </c>
      <c r="F319" s="78">
        <v>26</v>
      </c>
      <c r="G319" s="79">
        <v>39</v>
      </c>
      <c r="H319" s="78">
        <v>868</v>
      </c>
      <c r="I319" s="80">
        <v>989</v>
      </c>
      <c r="J319" s="94">
        <f t="shared" si="95"/>
        <v>0.8776541961577351</v>
      </c>
      <c r="K319" s="81">
        <v>0.98270000000000002</v>
      </c>
      <c r="L319" s="81">
        <v>0.96709999999999996</v>
      </c>
      <c r="M319" s="82">
        <v>77.496200000000002</v>
      </c>
      <c r="N319" s="79">
        <v>1764</v>
      </c>
      <c r="O319" s="82">
        <v>2.5579999999999998</v>
      </c>
      <c r="P319" s="82">
        <v>1.7462</v>
      </c>
      <c r="Q319" s="82">
        <f t="shared" si="90"/>
        <v>4.3041999999999998</v>
      </c>
      <c r="R319" s="81">
        <f t="shared" si="91"/>
        <v>0.40569676130291343</v>
      </c>
      <c r="S319" s="79">
        <v>586.4</v>
      </c>
      <c r="T319" s="77">
        <f t="shared" si="96"/>
        <v>1.1169523809523809</v>
      </c>
    </row>
    <row r="320" spans="1:20" x14ac:dyDescent="0.45">
      <c r="A320" s="117"/>
      <c r="B320" s="53" t="s">
        <v>36</v>
      </c>
      <c r="C320" s="78">
        <v>202003</v>
      </c>
      <c r="D320" s="38" t="s">
        <v>1</v>
      </c>
      <c r="E320" s="5" t="s">
        <v>163</v>
      </c>
      <c r="F320" s="78">
        <v>23</v>
      </c>
      <c r="G320" s="79">
        <v>34.5</v>
      </c>
      <c r="H320" s="78">
        <v>743</v>
      </c>
      <c r="I320" s="80">
        <v>817</v>
      </c>
      <c r="J320" s="94">
        <f t="shared" si="95"/>
        <v>0.90942472460220314</v>
      </c>
      <c r="K320" s="81">
        <v>0.96899999999999997</v>
      </c>
      <c r="L320" s="81">
        <v>0.94269999999999998</v>
      </c>
      <c r="M320" s="82">
        <v>71.009399999999999</v>
      </c>
      <c r="N320" s="79">
        <v>889</v>
      </c>
      <c r="O320" s="82">
        <v>2.2328000000000001</v>
      </c>
      <c r="P320" s="82">
        <v>1.4661999999999999</v>
      </c>
      <c r="Q320" s="82">
        <f t="shared" si="90"/>
        <v>3.6989999999999998</v>
      </c>
      <c r="R320" s="81">
        <f t="shared" si="91"/>
        <v>0.3963773992971073</v>
      </c>
      <c r="S320" s="79">
        <v>579.46</v>
      </c>
      <c r="T320" s="77">
        <f t="shared" si="96"/>
        <v>1.1037333333333335</v>
      </c>
    </row>
    <row r="321" spans="1:20" ht="14.65" thickBot="1" x14ac:dyDescent="0.5">
      <c r="A321" s="114"/>
      <c r="B321" s="68" t="s">
        <v>36</v>
      </c>
      <c r="C321" s="83">
        <v>202005</v>
      </c>
      <c r="D321" s="22" t="s">
        <v>2</v>
      </c>
      <c r="E321" s="83" t="s">
        <v>172</v>
      </c>
      <c r="F321" s="83">
        <v>8</v>
      </c>
      <c r="G321" s="85">
        <v>14</v>
      </c>
      <c r="H321" s="83">
        <v>191</v>
      </c>
      <c r="I321" s="86">
        <v>184</v>
      </c>
      <c r="J321" s="95">
        <f t="shared" si="95"/>
        <v>1.0380434782608696</v>
      </c>
      <c r="K321" s="87">
        <v>0.98950000000000005</v>
      </c>
      <c r="L321" s="87">
        <v>0.97399999999999998</v>
      </c>
      <c r="M321" s="88">
        <v>22.195599999999999</v>
      </c>
      <c r="N321" s="85">
        <v>144</v>
      </c>
      <c r="O321" s="88">
        <v>1.8664000000000001</v>
      </c>
      <c r="P321" s="88">
        <v>0</v>
      </c>
      <c r="Q321" s="88">
        <f t="shared" si="90"/>
        <v>1.8664000000000001</v>
      </c>
      <c r="R321" s="87">
        <f t="shared" si="91"/>
        <v>0</v>
      </c>
      <c r="S321" s="85">
        <v>537.4</v>
      </c>
      <c r="T321" s="23">
        <f t="shared" si="96"/>
        <v>1.0236190476190477</v>
      </c>
    </row>
    <row r="322" spans="1:20" x14ac:dyDescent="0.45">
      <c r="A322" s="113" t="s">
        <v>118</v>
      </c>
      <c r="B322" s="105" t="s">
        <v>44</v>
      </c>
      <c r="C322" s="16">
        <v>201705</v>
      </c>
      <c r="D322" s="89" t="s">
        <v>2</v>
      </c>
      <c r="E322" s="16" t="s">
        <v>87</v>
      </c>
      <c r="F322" s="16">
        <v>3</v>
      </c>
      <c r="G322" s="18">
        <v>9</v>
      </c>
      <c r="H322" s="16">
        <v>166</v>
      </c>
      <c r="I322" s="63"/>
      <c r="J322" s="96"/>
      <c r="K322" s="17">
        <v>0.9819</v>
      </c>
      <c r="L322" s="17">
        <v>0.94</v>
      </c>
      <c r="M322" s="19">
        <v>16.445699999999999</v>
      </c>
      <c r="N322" s="18">
        <v>493.37</v>
      </c>
      <c r="O322" s="19">
        <v>0.6</v>
      </c>
      <c r="P322" s="19">
        <v>0</v>
      </c>
      <c r="Q322" s="19">
        <f t="shared" si="90"/>
        <v>0.6</v>
      </c>
      <c r="R322" s="17">
        <f t="shared" si="91"/>
        <v>0</v>
      </c>
      <c r="S322" s="18">
        <v>822.28330000000005</v>
      </c>
      <c r="T322" s="17">
        <f t="shared" si="96"/>
        <v>1.5662539047619048</v>
      </c>
    </row>
    <row r="323" spans="1:20" x14ac:dyDescent="0.45">
      <c r="A323" s="117"/>
      <c r="B323" s="53" t="s">
        <v>44</v>
      </c>
      <c r="C323" s="20">
        <v>201707</v>
      </c>
      <c r="D323" s="39" t="s">
        <v>0</v>
      </c>
      <c r="E323" s="3" t="s">
        <v>87</v>
      </c>
      <c r="F323" s="5">
        <v>12</v>
      </c>
      <c r="G323" s="7">
        <v>36</v>
      </c>
      <c r="H323" s="5">
        <v>634</v>
      </c>
      <c r="I323" s="61"/>
      <c r="J323" s="92"/>
      <c r="K323" s="77">
        <v>0.91320000000000001</v>
      </c>
      <c r="L323" s="77">
        <v>0.75</v>
      </c>
      <c r="M323" s="8">
        <v>63.4</v>
      </c>
      <c r="N323" s="7">
        <v>1902</v>
      </c>
      <c r="O323" s="8">
        <v>2.6</v>
      </c>
      <c r="P323" s="8">
        <v>0</v>
      </c>
      <c r="Q323" s="8">
        <f t="shared" si="90"/>
        <v>2.6</v>
      </c>
      <c r="R323" s="77">
        <f t="shared" si="91"/>
        <v>0</v>
      </c>
      <c r="S323" s="7">
        <v>731.5385</v>
      </c>
      <c r="T323" s="77">
        <f t="shared" ref="T323:T325" si="97">S323/525</f>
        <v>1.3934066666666667</v>
      </c>
    </row>
    <row r="324" spans="1:20" x14ac:dyDescent="0.45">
      <c r="A324" s="117"/>
      <c r="B324" s="53" t="s">
        <v>44</v>
      </c>
      <c r="C324" s="5">
        <v>201803</v>
      </c>
      <c r="D324" s="15" t="s">
        <v>1</v>
      </c>
      <c r="E324" s="5" t="s">
        <v>87</v>
      </c>
      <c r="F324" s="5">
        <v>14</v>
      </c>
      <c r="G324" s="7">
        <v>42</v>
      </c>
      <c r="H324" s="5">
        <v>614</v>
      </c>
      <c r="I324" s="61">
        <v>770</v>
      </c>
      <c r="J324" s="92">
        <f t="shared" ref="J324:J331" si="98">H324/I324</f>
        <v>0.79740259740259745</v>
      </c>
      <c r="K324" s="77">
        <v>0.92669999999999997</v>
      </c>
      <c r="L324" s="77">
        <v>0.78</v>
      </c>
      <c r="M324" s="8">
        <v>61.4</v>
      </c>
      <c r="N324" s="7">
        <v>1842</v>
      </c>
      <c r="O324" s="8">
        <v>2.7942</v>
      </c>
      <c r="P324" s="8">
        <v>0</v>
      </c>
      <c r="Q324" s="8">
        <f t="shared" si="90"/>
        <v>2.7942</v>
      </c>
      <c r="R324" s="77">
        <f t="shared" si="91"/>
        <v>0</v>
      </c>
      <c r="S324" s="7">
        <v>659.22270000000003</v>
      </c>
      <c r="T324" s="77">
        <f t="shared" si="97"/>
        <v>1.2556622857142858</v>
      </c>
    </row>
    <row r="325" spans="1:20" x14ac:dyDescent="0.45">
      <c r="A325" s="117"/>
      <c r="B325" s="53" t="s">
        <v>44</v>
      </c>
      <c r="C325" s="5">
        <v>201805</v>
      </c>
      <c r="D325" s="38" t="s">
        <v>2</v>
      </c>
      <c r="E325" s="5" t="s">
        <v>161</v>
      </c>
      <c r="F325" s="5">
        <v>4</v>
      </c>
      <c r="G325" s="7">
        <v>12</v>
      </c>
      <c r="H325" s="5">
        <v>186</v>
      </c>
      <c r="I325" s="61">
        <v>220</v>
      </c>
      <c r="J325" s="92">
        <f t="shared" si="98"/>
        <v>0.84545454545454546</v>
      </c>
      <c r="K325" s="77">
        <v>0.97850000000000004</v>
      </c>
      <c r="L325" s="77">
        <v>0.97</v>
      </c>
      <c r="M325" s="8">
        <v>18.465699999999998</v>
      </c>
      <c r="N325" s="7">
        <v>0</v>
      </c>
      <c r="O325" s="8">
        <v>0.8</v>
      </c>
      <c r="P325" s="8">
        <v>0</v>
      </c>
      <c r="Q325" s="8">
        <f t="shared" si="90"/>
        <v>0.8</v>
      </c>
      <c r="R325" s="77">
        <f t="shared" si="91"/>
        <v>0</v>
      </c>
      <c r="S325" s="7">
        <v>692.46249999999998</v>
      </c>
      <c r="T325" s="77">
        <f t="shared" si="97"/>
        <v>1.3189761904761905</v>
      </c>
    </row>
    <row r="326" spans="1:20" x14ac:dyDescent="0.45">
      <c r="A326" s="117"/>
      <c r="B326" s="53" t="s">
        <v>44</v>
      </c>
      <c r="C326" s="5">
        <v>201807</v>
      </c>
      <c r="D326" s="39" t="s">
        <v>0</v>
      </c>
      <c r="E326" s="5" t="s">
        <v>161</v>
      </c>
      <c r="F326" s="5">
        <v>14</v>
      </c>
      <c r="G326" s="7">
        <v>42</v>
      </c>
      <c r="H326" s="5">
        <v>608</v>
      </c>
      <c r="I326" s="61">
        <v>800</v>
      </c>
      <c r="J326" s="92">
        <f t="shared" si="98"/>
        <v>0.76</v>
      </c>
      <c r="K326" s="77">
        <v>0.93259999999999998</v>
      </c>
      <c r="L326" s="77">
        <v>0.83</v>
      </c>
      <c r="M326" s="8">
        <v>60.493299999999998</v>
      </c>
      <c r="N326" s="7">
        <v>1710</v>
      </c>
      <c r="O326" s="8">
        <v>2.9</v>
      </c>
      <c r="P326" s="8">
        <v>0</v>
      </c>
      <c r="Q326" s="8">
        <f t="shared" si="90"/>
        <v>2.9</v>
      </c>
      <c r="R326" s="77">
        <f t="shared" si="91"/>
        <v>0</v>
      </c>
      <c r="S326" s="7">
        <v>625.79</v>
      </c>
      <c r="T326" s="77">
        <f t="shared" ref="T326:T331" si="99">S326/525</f>
        <v>1.1919809523809524</v>
      </c>
    </row>
    <row r="327" spans="1:20" x14ac:dyDescent="0.45">
      <c r="A327" s="117"/>
      <c r="B327" s="53" t="s">
        <v>44</v>
      </c>
      <c r="C327" s="5">
        <v>201903</v>
      </c>
      <c r="D327" s="38" t="s">
        <v>1</v>
      </c>
      <c r="E327" s="5" t="s">
        <v>161</v>
      </c>
      <c r="F327" s="5">
        <v>15</v>
      </c>
      <c r="G327" s="7">
        <v>45</v>
      </c>
      <c r="H327" s="5">
        <v>530</v>
      </c>
      <c r="I327" s="61">
        <v>805</v>
      </c>
      <c r="J327" s="92">
        <f t="shared" si="98"/>
        <v>0.65838509316770188</v>
      </c>
      <c r="K327" s="77">
        <v>0.93579999999999997</v>
      </c>
      <c r="L327" s="77">
        <v>0.81399999999999995</v>
      </c>
      <c r="M327" s="8">
        <v>52.845700000000001</v>
      </c>
      <c r="N327" s="7">
        <v>1464</v>
      </c>
      <c r="O327" s="8">
        <v>3</v>
      </c>
      <c r="P327" s="8">
        <v>0</v>
      </c>
      <c r="Q327" s="8">
        <f t="shared" si="90"/>
        <v>3</v>
      </c>
      <c r="R327" s="77">
        <f t="shared" si="91"/>
        <v>0</v>
      </c>
      <c r="S327" s="7">
        <v>528.46</v>
      </c>
      <c r="T327" s="77">
        <f t="shared" si="99"/>
        <v>1.0065904761904763</v>
      </c>
    </row>
    <row r="328" spans="1:20" x14ac:dyDescent="0.45">
      <c r="A328" s="117"/>
      <c r="B328" s="53" t="s">
        <v>44</v>
      </c>
      <c r="C328" s="5">
        <v>201905</v>
      </c>
      <c r="D328" s="38" t="s">
        <v>2</v>
      </c>
      <c r="E328" s="5" t="s">
        <v>163</v>
      </c>
      <c r="F328" s="5">
        <v>5</v>
      </c>
      <c r="G328" s="7">
        <v>15</v>
      </c>
      <c r="H328" s="5">
        <v>149</v>
      </c>
      <c r="I328" s="61">
        <v>220</v>
      </c>
      <c r="J328" s="92">
        <f t="shared" si="98"/>
        <v>0.67727272727272725</v>
      </c>
      <c r="K328" s="77">
        <v>0.98660000000000003</v>
      </c>
      <c r="L328" s="77">
        <v>0.97319999999999995</v>
      </c>
      <c r="M328" s="8">
        <v>14.78</v>
      </c>
      <c r="N328" s="7">
        <v>0</v>
      </c>
      <c r="O328" s="8">
        <v>0.98329999999999995</v>
      </c>
      <c r="P328" s="8">
        <v>0</v>
      </c>
      <c r="Q328" s="8">
        <f t="shared" si="90"/>
        <v>0.98329999999999995</v>
      </c>
      <c r="R328" s="77">
        <f t="shared" si="91"/>
        <v>0</v>
      </c>
      <c r="S328" s="7">
        <v>450.93</v>
      </c>
      <c r="T328" s="77">
        <f t="shared" si="99"/>
        <v>0.85891428571428574</v>
      </c>
    </row>
    <row r="329" spans="1:20" x14ac:dyDescent="0.45">
      <c r="A329" s="117"/>
      <c r="B329" s="53" t="s">
        <v>44</v>
      </c>
      <c r="C329" s="78">
        <v>201907</v>
      </c>
      <c r="D329" s="39" t="s">
        <v>0</v>
      </c>
      <c r="E329" s="5" t="s">
        <v>163</v>
      </c>
      <c r="F329" s="78">
        <v>13</v>
      </c>
      <c r="G329" s="79">
        <v>39</v>
      </c>
      <c r="H329" s="78">
        <v>610</v>
      </c>
      <c r="I329" s="80">
        <v>745</v>
      </c>
      <c r="J329" s="94">
        <f t="shared" si="98"/>
        <v>0.81879194630872487</v>
      </c>
      <c r="K329" s="81">
        <v>0.92459999999999998</v>
      </c>
      <c r="L329" s="81">
        <v>0.8246</v>
      </c>
      <c r="M329" s="82">
        <v>60.726700000000001</v>
      </c>
      <c r="N329" s="79">
        <v>1707</v>
      </c>
      <c r="O329" s="82">
        <v>1.8</v>
      </c>
      <c r="P329" s="82">
        <v>1.1000000000000001</v>
      </c>
      <c r="Q329" s="82">
        <f t="shared" si="90"/>
        <v>2.9000000000000004</v>
      </c>
      <c r="R329" s="81">
        <f t="shared" si="91"/>
        <v>0.37931034482758619</v>
      </c>
      <c r="S329" s="79">
        <v>628.21</v>
      </c>
      <c r="T329" s="77">
        <f t="shared" si="99"/>
        <v>1.1965904761904762</v>
      </c>
    </row>
    <row r="330" spans="1:20" x14ac:dyDescent="0.45">
      <c r="A330" s="117"/>
      <c r="B330" s="53" t="s">
        <v>44</v>
      </c>
      <c r="C330" s="78">
        <v>202003</v>
      </c>
      <c r="D330" s="38" t="s">
        <v>1</v>
      </c>
      <c r="E330" s="5" t="s">
        <v>163</v>
      </c>
      <c r="F330" s="78">
        <v>7</v>
      </c>
      <c r="G330" s="79">
        <v>21</v>
      </c>
      <c r="H330" s="78">
        <v>402</v>
      </c>
      <c r="I330" s="80">
        <v>385</v>
      </c>
      <c r="J330" s="94">
        <f t="shared" si="98"/>
        <v>1.0441558441558441</v>
      </c>
      <c r="K330" s="81">
        <v>0.91039999999999999</v>
      </c>
      <c r="L330" s="81">
        <v>0.89549999999999996</v>
      </c>
      <c r="M330" s="82">
        <v>40.200000000000003</v>
      </c>
      <c r="N330" s="79">
        <v>1206</v>
      </c>
      <c r="O330" s="82">
        <v>0.8</v>
      </c>
      <c r="P330" s="82">
        <v>0.6</v>
      </c>
      <c r="Q330" s="82">
        <f t="shared" si="90"/>
        <v>1.4</v>
      </c>
      <c r="R330" s="81">
        <f t="shared" si="91"/>
        <v>0.4285714285714286</v>
      </c>
      <c r="S330" s="79">
        <v>861.43</v>
      </c>
      <c r="T330" s="77">
        <f t="shared" si="99"/>
        <v>1.6408190476190476</v>
      </c>
    </row>
    <row r="331" spans="1:20" ht="14.65" thickBot="1" x14ac:dyDescent="0.5">
      <c r="A331" s="114"/>
      <c r="B331" s="68" t="s">
        <v>44</v>
      </c>
      <c r="C331" s="83">
        <v>202005</v>
      </c>
      <c r="D331" s="22" t="s">
        <v>2</v>
      </c>
      <c r="E331" s="83" t="s">
        <v>172</v>
      </c>
      <c r="F331" s="83">
        <v>1</v>
      </c>
      <c r="G331" s="85">
        <v>3</v>
      </c>
      <c r="H331" s="83">
        <v>80</v>
      </c>
      <c r="I331" s="86">
        <v>80</v>
      </c>
      <c r="J331" s="95">
        <f t="shared" si="98"/>
        <v>1</v>
      </c>
      <c r="K331" s="87">
        <v>0.96250000000000002</v>
      </c>
      <c r="L331" s="87">
        <v>0.92500000000000004</v>
      </c>
      <c r="M331" s="88">
        <v>8</v>
      </c>
      <c r="N331" s="85">
        <v>240</v>
      </c>
      <c r="O331" s="88">
        <v>0.3</v>
      </c>
      <c r="P331" s="88">
        <v>0</v>
      </c>
      <c r="Q331" s="88">
        <f t="shared" si="90"/>
        <v>0.3</v>
      </c>
      <c r="R331" s="87">
        <f t="shared" si="91"/>
        <v>0</v>
      </c>
      <c r="S331" s="85">
        <v>822.86</v>
      </c>
      <c r="T331" s="23">
        <f t="shared" si="99"/>
        <v>1.5673523809523811</v>
      </c>
    </row>
    <row r="332" spans="1:20" x14ac:dyDescent="0.45">
      <c r="A332" s="117" t="s">
        <v>120</v>
      </c>
      <c r="B332" s="106" t="s">
        <v>46</v>
      </c>
      <c r="C332" s="11">
        <v>201705</v>
      </c>
      <c r="D332" s="29" t="s">
        <v>2</v>
      </c>
      <c r="E332" s="11" t="s">
        <v>87</v>
      </c>
      <c r="F332" s="11">
        <v>6</v>
      </c>
      <c r="G332" s="13">
        <v>15</v>
      </c>
      <c r="H332" s="11">
        <v>86</v>
      </c>
      <c r="I332" s="62"/>
      <c r="J332" s="93"/>
      <c r="K332" s="76">
        <v>0.86050000000000004</v>
      </c>
      <c r="L332" s="76">
        <v>0.8</v>
      </c>
      <c r="M332" s="14">
        <v>8.1324000000000005</v>
      </c>
      <c r="N332" s="13">
        <v>243.97</v>
      </c>
      <c r="O332" s="14">
        <v>0.6</v>
      </c>
      <c r="P332" s="14">
        <v>0</v>
      </c>
      <c r="Q332" s="14">
        <f t="shared" si="90"/>
        <v>0.6</v>
      </c>
      <c r="R332" s="76">
        <f t="shared" si="91"/>
        <v>0</v>
      </c>
      <c r="S332" s="13">
        <v>406.61669999999998</v>
      </c>
      <c r="T332" s="76">
        <f>S332/525</f>
        <v>0.77450799999999997</v>
      </c>
    </row>
    <row r="333" spans="1:20" x14ac:dyDescent="0.45">
      <c r="A333" s="117"/>
      <c r="B333" s="53" t="s">
        <v>46</v>
      </c>
      <c r="C333" s="20">
        <v>201707</v>
      </c>
      <c r="D333" s="39" t="s">
        <v>0</v>
      </c>
      <c r="E333" s="3" t="s">
        <v>87</v>
      </c>
      <c r="F333" s="5">
        <v>19</v>
      </c>
      <c r="G333" s="7">
        <v>51</v>
      </c>
      <c r="H333" s="5">
        <v>439</v>
      </c>
      <c r="I333" s="61"/>
      <c r="J333" s="92"/>
      <c r="K333" s="6">
        <v>0.8952</v>
      </c>
      <c r="L333" s="6">
        <v>0.8</v>
      </c>
      <c r="M333" s="8">
        <v>53.603000000000002</v>
      </c>
      <c r="N333" s="7">
        <v>1605</v>
      </c>
      <c r="O333" s="8">
        <v>0.93320000000000003</v>
      </c>
      <c r="P333" s="8">
        <v>2.1996000000000002</v>
      </c>
      <c r="Q333" s="8">
        <f t="shared" si="90"/>
        <v>3.1328000000000005</v>
      </c>
      <c r="R333" s="6">
        <f t="shared" si="91"/>
        <v>0.70211950970377934</v>
      </c>
      <c r="S333" s="7">
        <v>513.30759999999998</v>
      </c>
      <c r="T333" s="6">
        <f t="shared" ref="T333:T335" si="100">S333/525</f>
        <v>0.97772876190476188</v>
      </c>
    </row>
    <row r="334" spans="1:20" x14ac:dyDescent="0.45">
      <c r="A334" s="117"/>
      <c r="B334" s="53" t="s">
        <v>46</v>
      </c>
      <c r="C334" s="5">
        <v>201803</v>
      </c>
      <c r="D334" s="15" t="s">
        <v>1</v>
      </c>
      <c r="E334" s="5" t="s">
        <v>87</v>
      </c>
      <c r="F334" s="5">
        <v>17</v>
      </c>
      <c r="G334" s="7">
        <v>48</v>
      </c>
      <c r="H334" s="5">
        <v>431</v>
      </c>
      <c r="I334" s="61">
        <v>510</v>
      </c>
      <c r="J334" s="92">
        <f t="shared" ref="J334:J343" si="101">H334/I334</f>
        <v>0.84509803921568627</v>
      </c>
      <c r="K334" s="6">
        <v>0.92810000000000004</v>
      </c>
      <c r="L334" s="6">
        <v>0.87</v>
      </c>
      <c r="M334" s="8">
        <v>47.9313</v>
      </c>
      <c r="N334" s="7">
        <v>1423</v>
      </c>
      <c r="O334" s="8">
        <v>0.99980000000000002</v>
      </c>
      <c r="P334" s="8">
        <v>2.2663000000000002</v>
      </c>
      <c r="Q334" s="8">
        <f t="shared" ref="Q334:Q365" si="102">O334+P334</f>
        <v>3.2661000000000002</v>
      </c>
      <c r="R334" s="6">
        <f t="shared" ref="R334:R365" si="103">P334/Q334</f>
        <v>0.69388567404549772</v>
      </c>
      <c r="S334" s="7">
        <v>486.78</v>
      </c>
      <c r="T334" s="6">
        <f t="shared" si="100"/>
        <v>0.92719999999999991</v>
      </c>
    </row>
    <row r="335" spans="1:20" x14ac:dyDescent="0.45">
      <c r="A335" s="117"/>
      <c r="B335" s="53" t="s">
        <v>46</v>
      </c>
      <c r="C335" s="5">
        <v>201805</v>
      </c>
      <c r="D335" s="4" t="s">
        <v>2</v>
      </c>
      <c r="E335" s="5" t="s">
        <v>161</v>
      </c>
      <c r="F335" s="5">
        <v>8</v>
      </c>
      <c r="G335" s="7">
        <v>18</v>
      </c>
      <c r="H335" s="5">
        <v>169</v>
      </c>
      <c r="I335" s="61">
        <v>210</v>
      </c>
      <c r="J335" s="92">
        <f t="shared" si="101"/>
        <v>0.80476190476190479</v>
      </c>
      <c r="K335" s="6">
        <v>0.92900000000000005</v>
      </c>
      <c r="L335" s="6">
        <v>0.88</v>
      </c>
      <c r="M335" s="8">
        <v>16.899999999999999</v>
      </c>
      <c r="N335" s="7">
        <v>378</v>
      </c>
      <c r="O335" s="8">
        <v>1.0665</v>
      </c>
      <c r="P335" s="8">
        <v>0</v>
      </c>
      <c r="Q335" s="8">
        <f t="shared" si="102"/>
        <v>1.0665</v>
      </c>
      <c r="R335" s="6">
        <f t="shared" si="103"/>
        <v>0</v>
      </c>
      <c r="S335" s="7">
        <v>538.17999999999995</v>
      </c>
      <c r="T335" s="6">
        <f t="shared" si="100"/>
        <v>1.0251047619047617</v>
      </c>
    </row>
    <row r="336" spans="1:20" x14ac:dyDescent="0.45">
      <c r="A336" s="117"/>
      <c r="B336" s="53" t="s">
        <v>46</v>
      </c>
      <c r="C336" s="5">
        <v>201807</v>
      </c>
      <c r="D336" s="39" t="s">
        <v>0</v>
      </c>
      <c r="E336" s="5" t="s">
        <v>161</v>
      </c>
      <c r="F336" s="5">
        <v>21</v>
      </c>
      <c r="G336" s="7">
        <v>58</v>
      </c>
      <c r="H336" s="5">
        <v>479</v>
      </c>
      <c r="I336" s="61">
        <v>544</v>
      </c>
      <c r="J336" s="92">
        <f t="shared" si="101"/>
        <v>0.88051470588235292</v>
      </c>
      <c r="K336" s="77">
        <v>0.92069999999999996</v>
      </c>
      <c r="L336" s="77">
        <v>0.85</v>
      </c>
      <c r="M336" s="8">
        <v>53.5334</v>
      </c>
      <c r="N336" s="7">
        <v>1606</v>
      </c>
      <c r="O336" s="8">
        <v>0.99980000000000002</v>
      </c>
      <c r="P336" s="8">
        <v>2.3330000000000002</v>
      </c>
      <c r="Q336" s="8">
        <f t="shared" si="102"/>
        <v>3.3328000000000002</v>
      </c>
      <c r="R336" s="77">
        <f t="shared" si="103"/>
        <v>0.70001200192030721</v>
      </c>
      <c r="S336" s="7">
        <v>553.63</v>
      </c>
      <c r="T336" s="77">
        <f t="shared" ref="T336:T344" si="104">S336/525</f>
        <v>1.0545333333333333</v>
      </c>
    </row>
    <row r="337" spans="1:20" x14ac:dyDescent="0.45">
      <c r="A337" s="117"/>
      <c r="B337" s="53" t="s">
        <v>46</v>
      </c>
      <c r="C337" s="5">
        <v>201903</v>
      </c>
      <c r="D337" s="38" t="s">
        <v>1</v>
      </c>
      <c r="E337" s="5" t="s">
        <v>161</v>
      </c>
      <c r="F337" s="5">
        <v>19</v>
      </c>
      <c r="G337" s="7">
        <v>52</v>
      </c>
      <c r="H337" s="5">
        <v>496</v>
      </c>
      <c r="I337" s="61">
        <v>567</v>
      </c>
      <c r="J337" s="92">
        <f t="shared" si="101"/>
        <v>0.87477954144620806</v>
      </c>
      <c r="K337" s="77">
        <v>0.9234</v>
      </c>
      <c r="L337" s="77">
        <v>0.83860000000000001</v>
      </c>
      <c r="M337" s="8">
        <v>57.0047</v>
      </c>
      <c r="N337" s="7">
        <v>1613</v>
      </c>
      <c r="O337" s="8">
        <v>1.2664</v>
      </c>
      <c r="P337" s="8">
        <v>2.1997</v>
      </c>
      <c r="Q337" s="8">
        <f t="shared" si="102"/>
        <v>3.4661</v>
      </c>
      <c r="R337" s="77">
        <f t="shared" si="103"/>
        <v>0.63463258417241275</v>
      </c>
      <c r="S337" s="7">
        <v>530.16999999999996</v>
      </c>
      <c r="T337" s="77">
        <f t="shared" si="104"/>
        <v>1.0098476190476189</v>
      </c>
    </row>
    <row r="338" spans="1:20" x14ac:dyDescent="0.45">
      <c r="A338" s="117"/>
      <c r="B338" s="53" t="s">
        <v>46</v>
      </c>
      <c r="C338" s="5">
        <v>201905</v>
      </c>
      <c r="D338" s="38" t="s">
        <v>2</v>
      </c>
      <c r="E338" s="5" t="s">
        <v>163</v>
      </c>
      <c r="F338" s="5">
        <v>10</v>
      </c>
      <c r="G338" s="7">
        <v>25</v>
      </c>
      <c r="H338" s="5">
        <v>182</v>
      </c>
      <c r="I338" s="61">
        <v>198</v>
      </c>
      <c r="J338" s="92">
        <f t="shared" si="101"/>
        <v>0.91919191919191923</v>
      </c>
      <c r="K338" s="77">
        <v>0.8901</v>
      </c>
      <c r="L338" s="77">
        <v>0.81910000000000005</v>
      </c>
      <c r="M338" s="8">
        <v>18</v>
      </c>
      <c r="N338" s="7">
        <v>486</v>
      </c>
      <c r="O338" s="8">
        <v>1.0665</v>
      </c>
      <c r="P338" s="8">
        <v>0</v>
      </c>
      <c r="Q338" s="8">
        <f t="shared" si="102"/>
        <v>1.0665</v>
      </c>
      <c r="R338" s="77">
        <f t="shared" si="103"/>
        <v>0</v>
      </c>
      <c r="S338" s="7">
        <v>583.86</v>
      </c>
      <c r="T338" s="77">
        <f t="shared" si="104"/>
        <v>1.1121142857142858</v>
      </c>
    </row>
    <row r="339" spans="1:20" x14ac:dyDescent="0.45">
      <c r="A339" s="117"/>
      <c r="B339" s="53" t="s">
        <v>46</v>
      </c>
      <c r="C339" s="78">
        <v>201907</v>
      </c>
      <c r="D339" s="39" t="s">
        <v>0</v>
      </c>
      <c r="E339" s="5" t="s">
        <v>163</v>
      </c>
      <c r="F339" s="78">
        <v>20</v>
      </c>
      <c r="G339" s="79">
        <v>52.5</v>
      </c>
      <c r="H339" s="78">
        <v>474</v>
      </c>
      <c r="I339" s="80">
        <v>560</v>
      </c>
      <c r="J339" s="94">
        <f t="shared" si="101"/>
        <v>0.84642857142857142</v>
      </c>
      <c r="K339" s="81">
        <v>0.93879999999999997</v>
      </c>
      <c r="L339" s="81">
        <v>0.84730000000000005</v>
      </c>
      <c r="M339" s="82">
        <v>53.666800000000002</v>
      </c>
      <c r="N339" s="79">
        <v>1610</v>
      </c>
      <c r="O339" s="82">
        <v>0.73319999999999996</v>
      </c>
      <c r="P339" s="82">
        <v>2.5331000000000001</v>
      </c>
      <c r="Q339" s="82">
        <f t="shared" si="102"/>
        <v>3.2663000000000002</v>
      </c>
      <c r="R339" s="81">
        <f t="shared" si="103"/>
        <v>0.77552582432722039</v>
      </c>
      <c r="S339" s="79">
        <v>540.64</v>
      </c>
      <c r="T339" s="77">
        <f t="shared" si="104"/>
        <v>1.0297904761904761</v>
      </c>
    </row>
    <row r="340" spans="1:20" x14ac:dyDescent="0.45">
      <c r="A340" s="117"/>
      <c r="B340" s="53" t="s">
        <v>46</v>
      </c>
      <c r="C340" s="78">
        <v>202003</v>
      </c>
      <c r="D340" s="38" t="s">
        <v>1</v>
      </c>
      <c r="E340" s="5" t="s">
        <v>163</v>
      </c>
      <c r="F340" s="78">
        <v>20</v>
      </c>
      <c r="G340" s="79">
        <v>52.5</v>
      </c>
      <c r="H340" s="78">
        <v>445</v>
      </c>
      <c r="I340" s="80">
        <v>553</v>
      </c>
      <c r="J340" s="94">
        <f t="shared" si="101"/>
        <v>0.80470162748643759</v>
      </c>
      <c r="K340" s="81">
        <v>0.85389999999999999</v>
      </c>
      <c r="L340" s="81">
        <v>0.8357</v>
      </c>
      <c r="M340" s="82">
        <v>48.776200000000003</v>
      </c>
      <c r="N340" s="79">
        <v>1443</v>
      </c>
      <c r="O340" s="82">
        <v>0.99980000000000002</v>
      </c>
      <c r="P340" s="82">
        <v>1.9998</v>
      </c>
      <c r="Q340" s="82">
        <f t="shared" si="102"/>
        <v>2.9996</v>
      </c>
      <c r="R340" s="81">
        <f t="shared" si="103"/>
        <v>0.666688891852247</v>
      </c>
      <c r="S340" s="79">
        <v>538.42999999999995</v>
      </c>
      <c r="T340" s="77">
        <f t="shared" si="104"/>
        <v>1.0255809523809523</v>
      </c>
    </row>
    <row r="341" spans="1:20" ht="14.65" thickBot="1" x14ac:dyDescent="0.5">
      <c r="A341" s="117"/>
      <c r="B341" s="68" t="s">
        <v>46</v>
      </c>
      <c r="C341" s="83">
        <v>202005</v>
      </c>
      <c r="D341" s="22" t="s">
        <v>2</v>
      </c>
      <c r="E341" s="83" t="s">
        <v>172</v>
      </c>
      <c r="F341" s="83">
        <v>7</v>
      </c>
      <c r="G341" s="85">
        <v>17</v>
      </c>
      <c r="H341" s="83">
        <v>138</v>
      </c>
      <c r="I341" s="86">
        <v>160</v>
      </c>
      <c r="J341" s="95">
        <f t="shared" si="101"/>
        <v>0.86250000000000004</v>
      </c>
      <c r="K341" s="87">
        <v>0.86960000000000004</v>
      </c>
      <c r="L341" s="87">
        <v>0.80430000000000001</v>
      </c>
      <c r="M341" s="88">
        <v>13.4</v>
      </c>
      <c r="N341" s="85">
        <v>402</v>
      </c>
      <c r="O341" s="88">
        <v>0.86660000000000004</v>
      </c>
      <c r="P341" s="88">
        <v>0</v>
      </c>
      <c r="Q341" s="88">
        <f t="shared" si="102"/>
        <v>0.86660000000000004</v>
      </c>
      <c r="R341" s="87">
        <f t="shared" si="103"/>
        <v>0</v>
      </c>
      <c r="S341" s="85">
        <v>539.38</v>
      </c>
      <c r="T341" s="23">
        <f t="shared" si="104"/>
        <v>1.0273904761904762</v>
      </c>
    </row>
    <row r="342" spans="1:20" x14ac:dyDescent="0.45">
      <c r="A342" s="113" t="s">
        <v>173</v>
      </c>
      <c r="B342" s="111" t="s">
        <v>173</v>
      </c>
      <c r="C342" s="78">
        <v>202003</v>
      </c>
      <c r="D342" s="38" t="s">
        <v>1</v>
      </c>
      <c r="E342" s="5" t="s">
        <v>163</v>
      </c>
      <c r="F342" s="78">
        <v>5</v>
      </c>
      <c r="G342" s="79">
        <v>15</v>
      </c>
      <c r="H342" s="78">
        <v>166</v>
      </c>
      <c r="I342" s="80">
        <v>275</v>
      </c>
      <c r="J342" s="94">
        <f t="shared" si="101"/>
        <v>0.60363636363636364</v>
      </c>
      <c r="K342" s="81">
        <v>0.7349</v>
      </c>
      <c r="L342" s="81">
        <v>0.6905</v>
      </c>
      <c r="M342" s="82">
        <v>16.600000000000001</v>
      </c>
      <c r="N342" s="79">
        <v>498</v>
      </c>
      <c r="O342" s="82">
        <v>0.6</v>
      </c>
      <c r="P342" s="82">
        <v>0.4</v>
      </c>
      <c r="Q342" s="82">
        <f t="shared" si="102"/>
        <v>1</v>
      </c>
      <c r="R342" s="81">
        <f t="shared" si="103"/>
        <v>0.4</v>
      </c>
      <c r="S342" s="79">
        <v>498</v>
      </c>
      <c r="T342" s="77">
        <f t="shared" si="104"/>
        <v>0.94857142857142862</v>
      </c>
    </row>
    <row r="343" spans="1:20" ht="14.65" thickBot="1" x14ac:dyDescent="0.5">
      <c r="A343" s="114"/>
      <c r="B343" s="112" t="s">
        <v>173</v>
      </c>
      <c r="C343" s="83">
        <v>202005</v>
      </c>
      <c r="D343" s="22" t="s">
        <v>2</v>
      </c>
      <c r="E343" s="83" t="s">
        <v>172</v>
      </c>
      <c r="F343" s="83">
        <v>3</v>
      </c>
      <c r="G343" s="85">
        <v>9</v>
      </c>
      <c r="H343" s="83">
        <v>153</v>
      </c>
      <c r="I343" s="86">
        <v>165</v>
      </c>
      <c r="J343" s="95">
        <f t="shared" si="101"/>
        <v>0.92727272727272725</v>
      </c>
      <c r="K343" s="87">
        <v>0.96079999999999999</v>
      </c>
      <c r="L343" s="87">
        <v>0.90849999999999997</v>
      </c>
      <c r="M343" s="88">
        <v>15.3</v>
      </c>
      <c r="N343" s="85">
        <v>459</v>
      </c>
      <c r="O343" s="88">
        <v>0.6</v>
      </c>
      <c r="P343" s="88">
        <v>0</v>
      </c>
      <c r="Q343" s="88">
        <f t="shared" si="102"/>
        <v>0.6</v>
      </c>
      <c r="R343" s="87">
        <f t="shared" si="103"/>
        <v>0</v>
      </c>
      <c r="S343" s="85">
        <v>772.14</v>
      </c>
      <c r="T343" s="23">
        <f t="shared" si="104"/>
        <v>1.4707428571428571</v>
      </c>
    </row>
    <row r="344" spans="1:20" x14ac:dyDescent="0.45">
      <c r="A344" s="113" t="s">
        <v>119</v>
      </c>
      <c r="B344" s="105" t="s">
        <v>45</v>
      </c>
      <c r="C344" s="16">
        <v>201705</v>
      </c>
      <c r="D344" s="89" t="s">
        <v>2</v>
      </c>
      <c r="E344" s="16" t="s">
        <v>87</v>
      </c>
      <c r="F344" s="16">
        <v>1</v>
      </c>
      <c r="G344" s="18">
        <v>4</v>
      </c>
      <c r="H344" s="16">
        <v>23</v>
      </c>
      <c r="I344" s="63"/>
      <c r="J344" s="96"/>
      <c r="K344" s="17">
        <v>0.95650000000000002</v>
      </c>
      <c r="L344" s="17">
        <v>0.91</v>
      </c>
      <c r="M344" s="19">
        <v>3.0228999999999999</v>
      </c>
      <c r="N344" s="18">
        <v>90.69</v>
      </c>
      <c r="O344" s="19">
        <v>0.26669999999999999</v>
      </c>
      <c r="P344" s="19">
        <v>0</v>
      </c>
      <c r="Q344" s="19">
        <f t="shared" si="102"/>
        <v>0.26669999999999999</v>
      </c>
      <c r="R344" s="17">
        <f t="shared" si="103"/>
        <v>0</v>
      </c>
      <c r="S344" s="18">
        <v>340.04500000000002</v>
      </c>
      <c r="T344" s="17">
        <f t="shared" si="104"/>
        <v>0.64770476190476189</v>
      </c>
    </row>
    <row r="345" spans="1:20" x14ac:dyDescent="0.45">
      <c r="A345" s="117"/>
      <c r="B345" s="53" t="s">
        <v>45</v>
      </c>
      <c r="C345" s="20">
        <v>201707</v>
      </c>
      <c r="D345" s="39" t="s">
        <v>0</v>
      </c>
      <c r="E345" s="3" t="s">
        <v>87</v>
      </c>
      <c r="F345" s="5">
        <v>2</v>
      </c>
      <c r="G345" s="7">
        <v>8</v>
      </c>
      <c r="H345" s="5">
        <v>50</v>
      </c>
      <c r="I345" s="61"/>
      <c r="J345" s="92"/>
      <c r="K345" s="77">
        <v>0.8</v>
      </c>
      <c r="L345" s="77">
        <v>0.8</v>
      </c>
      <c r="M345" s="8">
        <v>6.6666999999999996</v>
      </c>
      <c r="N345" s="7">
        <v>200</v>
      </c>
      <c r="O345" s="8">
        <v>0</v>
      </c>
      <c r="P345" s="8">
        <v>0.53339999999999999</v>
      </c>
      <c r="Q345" s="8">
        <f t="shared" si="102"/>
        <v>0.53339999999999999</v>
      </c>
      <c r="R345" s="77">
        <f t="shared" si="103"/>
        <v>1</v>
      </c>
      <c r="S345" s="7">
        <v>374.95310000000001</v>
      </c>
      <c r="T345" s="77">
        <f t="shared" ref="T345:T347" si="105">S345/525</f>
        <v>0.71419638095238092</v>
      </c>
    </row>
    <row r="346" spans="1:20" x14ac:dyDescent="0.45">
      <c r="A346" s="117"/>
      <c r="B346" s="53" t="s">
        <v>45</v>
      </c>
      <c r="C346" s="5">
        <v>201803</v>
      </c>
      <c r="D346" s="15" t="s">
        <v>1</v>
      </c>
      <c r="E346" s="5" t="s">
        <v>87</v>
      </c>
      <c r="F346" s="5">
        <v>3</v>
      </c>
      <c r="G346" s="7">
        <v>12</v>
      </c>
      <c r="H346" s="5">
        <v>52</v>
      </c>
      <c r="I346" s="61"/>
      <c r="J346" s="92"/>
      <c r="K346" s="77">
        <v>0.69230000000000003</v>
      </c>
      <c r="L346" s="77">
        <v>0.63</v>
      </c>
      <c r="M346" s="8">
        <v>6.9333</v>
      </c>
      <c r="N346" s="7">
        <v>208</v>
      </c>
      <c r="O346" s="8">
        <v>0.26669999999999999</v>
      </c>
      <c r="P346" s="8">
        <v>0.53339999999999999</v>
      </c>
      <c r="Q346" s="8">
        <f t="shared" si="102"/>
        <v>0.80010000000000003</v>
      </c>
      <c r="R346" s="77">
        <f t="shared" si="103"/>
        <v>0.66666666666666663</v>
      </c>
      <c r="S346" s="7">
        <v>259.96749999999997</v>
      </c>
      <c r="T346" s="77">
        <f t="shared" si="105"/>
        <v>0.49517619047619044</v>
      </c>
    </row>
    <row r="347" spans="1:20" x14ac:dyDescent="0.45">
      <c r="A347" s="117"/>
      <c r="B347" s="53" t="s">
        <v>45</v>
      </c>
      <c r="C347" s="5">
        <v>201805</v>
      </c>
      <c r="D347" s="4" t="s">
        <v>2</v>
      </c>
      <c r="E347" s="5" t="s">
        <v>161</v>
      </c>
      <c r="F347" s="5">
        <v>1</v>
      </c>
      <c r="G347" s="7">
        <v>4</v>
      </c>
      <c r="H347" s="5">
        <v>31</v>
      </c>
      <c r="I347" s="61">
        <v>40</v>
      </c>
      <c r="J347" s="92">
        <f t="shared" ref="J347:J353" si="106">H347/I347</f>
        <v>0.77500000000000002</v>
      </c>
      <c r="K347" s="77">
        <v>1</v>
      </c>
      <c r="L347" s="77">
        <v>1</v>
      </c>
      <c r="M347" s="8">
        <v>4.0743</v>
      </c>
      <c r="N347" s="7">
        <v>0</v>
      </c>
      <c r="O347" s="8">
        <v>0.26669999999999999</v>
      </c>
      <c r="P347" s="8">
        <v>0</v>
      </c>
      <c r="Q347" s="8">
        <f t="shared" si="102"/>
        <v>0.26669999999999999</v>
      </c>
      <c r="R347" s="77">
        <f t="shared" si="103"/>
        <v>0</v>
      </c>
      <c r="S347" s="7">
        <v>458.30520000000001</v>
      </c>
      <c r="T347" s="77">
        <f t="shared" si="105"/>
        <v>0.87296228571428569</v>
      </c>
    </row>
    <row r="348" spans="1:20" x14ac:dyDescent="0.45">
      <c r="A348" s="117"/>
      <c r="B348" s="53" t="s">
        <v>45</v>
      </c>
      <c r="C348" s="20">
        <v>201807</v>
      </c>
      <c r="D348" s="39" t="s">
        <v>0</v>
      </c>
      <c r="E348" s="3" t="s">
        <v>161</v>
      </c>
      <c r="F348" s="5">
        <v>3</v>
      </c>
      <c r="G348" s="7">
        <v>12</v>
      </c>
      <c r="H348" s="5">
        <v>69</v>
      </c>
      <c r="I348" s="61">
        <v>111</v>
      </c>
      <c r="J348" s="92">
        <f t="shared" si="106"/>
        <v>0.6216216216216216</v>
      </c>
      <c r="K348" s="77">
        <v>0.82609999999999995</v>
      </c>
      <c r="L348" s="77">
        <v>0.76</v>
      </c>
      <c r="M348" s="8">
        <v>9.1999999999999993</v>
      </c>
      <c r="N348" s="7">
        <v>276</v>
      </c>
      <c r="O348" s="8">
        <v>0.26669999999999999</v>
      </c>
      <c r="P348" s="8">
        <v>0.53339999999999999</v>
      </c>
      <c r="Q348" s="8">
        <f t="shared" si="102"/>
        <v>0.80010000000000003</v>
      </c>
      <c r="R348" s="77">
        <f t="shared" si="103"/>
        <v>0.66666666666666663</v>
      </c>
      <c r="S348" s="7">
        <v>344.96</v>
      </c>
      <c r="T348" s="77">
        <f t="shared" ref="T348:T353" si="107">S348/525</f>
        <v>0.65706666666666658</v>
      </c>
    </row>
    <row r="349" spans="1:20" x14ac:dyDescent="0.45">
      <c r="A349" s="117"/>
      <c r="B349" s="53" t="s">
        <v>45</v>
      </c>
      <c r="C349" s="5">
        <v>201903</v>
      </c>
      <c r="D349" s="38" t="s">
        <v>1</v>
      </c>
      <c r="E349" s="5" t="s">
        <v>161</v>
      </c>
      <c r="F349" s="5">
        <v>3</v>
      </c>
      <c r="G349" s="7">
        <v>12</v>
      </c>
      <c r="H349" s="5">
        <v>52</v>
      </c>
      <c r="I349" s="61">
        <v>112</v>
      </c>
      <c r="J349" s="92">
        <f t="shared" si="106"/>
        <v>0.4642857142857143</v>
      </c>
      <c r="K349" s="77">
        <v>0.82689999999999997</v>
      </c>
      <c r="L349" s="77">
        <v>0.78849999999999998</v>
      </c>
      <c r="M349" s="8">
        <v>6.9333</v>
      </c>
      <c r="N349" s="7">
        <v>208</v>
      </c>
      <c r="O349" s="8">
        <v>0.26669999999999999</v>
      </c>
      <c r="P349" s="8">
        <v>0.53339999999999999</v>
      </c>
      <c r="Q349" s="8">
        <f t="shared" si="102"/>
        <v>0.80010000000000003</v>
      </c>
      <c r="R349" s="77">
        <f t="shared" si="103"/>
        <v>0.66666666666666663</v>
      </c>
      <c r="S349" s="7">
        <v>259.97000000000003</v>
      </c>
      <c r="T349" s="77">
        <f t="shared" si="107"/>
        <v>0.49518095238095244</v>
      </c>
    </row>
    <row r="350" spans="1:20" x14ac:dyDescent="0.45">
      <c r="A350" s="117"/>
      <c r="B350" s="53" t="s">
        <v>45</v>
      </c>
      <c r="C350" s="5">
        <v>201905</v>
      </c>
      <c r="D350" s="38" t="s">
        <v>2</v>
      </c>
      <c r="E350" s="5" t="s">
        <v>163</v>
      </c>
      <c r="F350" s="5">
        <v>1</v>
      </c>
      <c r="G350" s="7">
        <v>4</v>
      </c>
      <c r="H350" s="5">
        <v>27</v>
      </c>
      <c r="I350" s="61">
        <v>40</v>
      </c>
      <c r="J350" s="92">
        <f t="shared" si="106"/>
        <v>0.67500000000000004</v>
      </c>
      <c r="K350" s="77">
        <v>1</v>
      </c>
      <c r="L350" s="77">
        <v>1</v>
      </c>
      <c r="M350" s="8">
        <v>3.7029000000000001</v>
      </c>
      <c r="N350" s="7">
        <v>0</v>
      </c>
      <c r="O350" s="8">
        <v>0.26669999999999999</v>
      </c>
      <c r="P350" s="8">
        <v>0</v>
      </c>
      <c r="Q350" s="8">
        <f t="shared" si="102"/>
        <v>0.26669999999999999</v>
      </c>
      <c r="R350" s="77">
        <f t="shared" si="103"/>
        <v>0</v>
      </c>
      <c r="S350" s="7">
        <v>416.52</v>
      </c>
      <c r="T350" s="77">
        <f t="shared" si="107"/>
        <v>0.79337142857142851</v>
      </c>
    </row>
    <row r="351" spans="1:20" x14ac:dyDescent="0.45">
      <c r="A351" s="117"/>
      <c r="B351" s="53" t="s">
        <v>45</v>
      </c>
      <c r="C351" s="78">
        <v>201907</v>
      </c>
      <c r="D351" s="39" t="s">
        <v>0</v>
      </c>
      <c r="E351" s="5" t="s">
        <v>163</v>
      </c>
      <c r="F351" s="78">
        <v>2</v>
      </c>
      <c r="G351" s="79">
        <v>8</v>
      </c>
      <c r="H351" s="78">
        <v>45</v>
      </c>
      <c r="I351" s="80">
        <v>71</v>
      </c>
      <c r="J351" s="94">
        <f t="shared" si="106"/>
        <v>0.63380281690140849</v>
      </c>
      <c r="K351" s="81">
        <v>0.86670000000000003</v>
      </c>
      <c r="L351" s="81">
        <v>0.8</v>
      </c>
      <c r="M351" s="82">
        <v>6</v>
      </c>
      <c r="N351" s="79">
        <v>180</v>
      </c>
      <c r="O351" s="82">
        <v>0</v>
      </c>
      <c r="P351" s="82">
        <v>0.53339999999999999</v>
      </c>
      <c r="Q351" s="82">
        <f t="shared" si="102"/>
        <v>0.53339999999999999</v>
      </c>
      <c r="R351" s="81">
        <f t="shared" si="103"/>
        <v>1</v>
      </c>
      <c r="S351" s="79">
        <v>337.46</v>
      </c>
      <c r="T351" s="77">
        <f t="shared" si="107"/>
        <v>0.64278095238095234</v>
      </c>
    </row>
    <row r="352" spans="1:20" x14ac:dyDescent="0.45">
      <c r="A352" s="117"/>
      <c r="B352" s="53" t="s">
        <v>45</v>
      </c>
      <c r="C352" s="78">
        <v>202003</v>
      </c>
      <c r="D352" s="38" t="s">
        <v>1</v>
      </c>
      <c r="E352" s="5" t="s">
        <v>163</v>
      </c>
      <c r="F352" s="78">
        <v>4</v>
      </c>
      <c r="G352" s="79">
        <v>16</v>
      </c>
      <c r="H352" s="78">
        <v>70</v>
      </c>
      <c r="I352" s="80">
        <v>152</v>
      </c>
      <c r="J352" s="94">
        <f t="shared" si="106"/>
        <v>0.46052631578947367</v>
      </c>
      <c r="K352" s="81">
        <v>0.7571</v>
      </c>
      <c r="L352" s="81">
        <v>0.73609999999999998</v>
      </c>
      <c r="M352" s="82">
        <v>9.3333999999999993</v>
      </c>
      <c r="N352" s="79">
        <v>280</v>
      </c>
      <c r="O352" s="82">
        <v>0.26669999999999999</v>
      </c>
      <c r="P352" s="82">
        <v>0.80010000000000003</v>
      </c>
      <c r="Q352" s="82">
        <f t="shared" si="102"/>
        <v>1.0668</v>
      </c>
      <c r="R352" s="81">
        <f t="shared" si="103"/>
        <v>0.75</v>
      </c>
      <c r="S352" s="79">
        <v>262.47000000000003</v>
      </c>
      <c r="T352" s="77">
        <f t="shared" si="107"/>
        <v>0.49994285714285719</v>
      </c>
    </row>
    <row r="353" spans="1:20" ht="14.65" thickBot="1" x14ac:dyDescent="0.5">
      <c r="A353" s="114"/>
      <c r="B353" s="68" t="s">
        <v>45</v>
      </c>
      <c r="C353" s="83">
        <v>202005</v>
      </c>
      <c r="D353" s="22" t="s">
        <v>2</v>
      </c>
      <c r="E353" s="83" t="s">
        <v>172</v>
      </c>
      <c r="F353" s="83">
        <v>1</v>
      </c>
      <c r="G353" s="85">
        <v>4</v>
      </c>
      <c r="H353" s="83">
        <v>37</v>
      </c>
      <c r="I353" s="86">
        <v>40</v>
      </c>
      <c r="J353" s="95">
        <f t="shared" si="106"/>
        <v>0.92500000000000004</v>
      </c>
      <c r="K353" s="87">
        <v>0.97299999999999998</v>
      </c>
      <c r="L353" s="87">
        <v>0.89190000000000003</v>
      </c>
      <c r="M353" s="88">
        <v>4.9333</v>
      </c>
      <c r="N353" s="85">
        <v>148</v>
      </c>
      <c r="O353" s="88">
        <v>0.26669999999999999</v>
      </c>
      <c r="P353" s="88">
        <v>0</v>
      </c>
      <c r="Q353" s="88">
        <f t="shared" si="102"/>
        <v>0.26669999999999999</v>
      </c>
      <c r="R353" s="87">
        <f t="shared" si="103"/>
        <v>0</v>
      </c>
      <c r="S353" s="85">
        <v>570.79</v>
      </c>
      <c r="T353" s="23">
        <f t="shared" si="107"/>
        <v>1.0872190476190475</v>
      </c>
    </row>
    <row r="354" spans="1:20" x14ac:dyDescent="0.45">
      <c r="A354" s="124" t="s">
        <v>121</v>
      </c>
      <c r="B354" s="106" t="s">
        <v>47</v>
      </c>
      <c r="C354" s="11">
        <v>201705</v>
      </c>
      <c r="D354" s="15" t="s">
        <v>2</v>
      </c>
      <c r="E354" s="11" t="s">
        <v>87</v>
      </c>
      <c r="F354" s="11">
        <v>1</v>
      </c>
      <c r="G354" s="13">
        <v>3</v>
      </c>
      <c r="H354" s="11">
        <v>23</v>
      </c>
      <c r="I354" s="62"/>
      <c r="J354" s="93"/>
      <c r="K354" s="76">
        <v>0.82609999999999995</v>
      </c>
      <c r="L354" s="76">
        <v>0.78</v>
      </c>
      <c r="M354" s="14">
        <v>3.8552</v>
      </c>
      <c r="N354" s="13">
        <v>115.66</v>
      </c>
      <c r="O354" s="14">
        <v>0.1333</v>
      </c>
      <c r="P354" s="14">
        <v>0</v>
      </c>
      <c r="Q354" s="14">
        <f t="shared" si="102"/>
        <v>0.1333</v>
      </c>
      <c r="R354" s="76">
        <f t="shared" si="103"/>
        <v>0</v>
      </c>
      <c r="S354" s="13">
        <v>867.66690000000006</v>
      </c>
      <c r="T354" s="76">
        <f>S354/525</f>
        <v>1.6526988571428574</v>
      </c>
    </row>
    <row r="355" spans="1:20" x14ac:dyDescent="0.45">
      <c r="A355" s="122"/>
      <c r="B355" s="53" t="s">
        <v>47</v>
      </c>
      <c r="C355" s="5">
        <v>201707</v>
      </c>
      <c r="D355" s="39" t="s">
        <v>0</v>
      </c>
      <c r="E355" s="5" t="s">
        <v>87</v>
      </c>
      <c r="F355" s="5">
        <v>7</v>
      </c>
      <c r="G355" s="7">
        <v>17</v>
      </c>
      <c r="H355" s="5">
        <v>121</v>
      </c>
      <c r="I355" s="61"/>
      <c r="J355" s="92"/>
      <c r="K355" s="77">
        <v>0.85119999999999996</v>
      </c>
      <c r="L355" s="77">
        <v>0.71</v>
      </c>
      <c r="M355" s="8">
        <v>19.7666</v>
      </c>
      <c r="N355" s="7">
        <v>593</v>
      </c>
      <c r="O355" s="8">
        <v>0.79979999999999996</v>
      </c>
      <c r="P355" s="8">
        <v>0.53320000000000001</v>
      </c>
      <c r="Q355" s="8">
        <f t="shared" si="102"/>
        <v>1.333</v>
      </c>
      <c r="R355" s="77">
        <f t="shared" si="103"/>
        <v>0.4</v>
      </c>
      <c r="S355" s="7">
        <v>444.8612</v>
      </c>
      <c r="T355" s="77">
        <f t="shared" ref="T355:T358" si="108">S355/525</f>
        <v>0.8473546666666667</v>
      </c>
    </row>
    <row r="356" spans="1:20" x14ac:dyDescent="0.45">
      <c r="A356" s="122"/>
      <c r="B356" s="53" t="s">
        <v>47</v>
      </c>
      <c r="C356" s="5">
        <v>201803</v>
      </c>
      <c r="D356" s="38" t="s">
        <v>1</v>
      </c>
      <c r="E356" s="5" t="s">
        <v>87</v>
      </c>
      <c r="F356" s="5">
        <v>9</v>
      </c>
      <c r="G356" s="7">
        <v>24</v>
      </c>
      <c r="H356" s="5">
        <v>129</v>
      </c>
      <c r="I356" s="61">
        <v>180</v>
      </c>
      <c r="J356" s="92">
        <f t="shared" ref="J356:J363" si="109">H356/I356</f>
        <v>0.71666666666666667</v>
      </c>
      <c r="K356" s="77">
        <v>0.8992</v>
      </c>
      <c r="L356" s="77">
        <v>0.68</v>
      </c>
      <c r="M356" s="8">
        <v>21.1999</v>
      </c>
      <c r="N356" s="7">
        <v>636</v>
      </c>
      <c r="O356" s="8">
        <v>0.79979999999999996</v>
      </c>
      <c r="P356" s="8">
        <v>0.79979999999999996</v>
      </c>
      <c r="Q356" s="8">
        <f t="shared" si="102"/>
        <v>1.5995999999999999</v>
      </c>
      <c r="R356" s="77">
        <f t="shared" si="103"/>
        <v>0.5</v>
      </c>
      <c r="S356" s="7">
        <v>406.71</v>
      </c>
      <c r="T356" s="77">
        <f t="shared" si="108"/>
        <v>0.7746857142857142</v>
      </c>
    </row>
    <row r="357" spans="1:20" x14ac:dyDescent="0.45">
      <c r="A357" s="122"/>
      <c r="B357" s="53" t="s">
        <v>47</v>
      </c>
      <c r="C357" s="5">
        <v>201805</v>
      </c>
      <c r="D357" s="38" t="s">
        <v>2</v>
      </c>
      <c r="E357" s="5" t="s">
        <v>161</v>
      </c>
      <c r="F357" s="5">
        <v>3</v>
      </c>
      <c r="G357" s="7">
        <v>6</v>
      </c>
      <c r="H357" s="5">
        <v>27</v>
      </c>
      <c r="I357" s="61">
        <v>44</v>
      </c>
      <c r="J357" s="92">
        <f t="shared" si="109"/>
        <v>0.61363636363636365</v>
      </c>
      <c r="K357" s="77">
        <v>0.92589999999999995</v>
      </c>
      <c r="L357" s="77">
        <v>0.93</v>
      </c>
      <c r="M357" s="8">
        <v>3.76</v>
      </c>
      <c r="N357" s="7">
        <v>7</v>
      </c>
      <c r="O357" s="8">
        <v>0.1333</v>
      </c>
      <c r="P357" s="8">
        <v>0</v>
      </c>
      <c r="Q357" s="8">
        <f t="shared" si="102"/>
        <v>0.1333</v>
      </c>
      <c r="R357" s="77">
        <f t="shared" si="103"/>
        <v>0</v>
      </c>
      <c r="S357" s="7">
        <v>973.74</v>
      </c>
      <c r="T357" s="77">
        <f t="shared" si="108"/>
        <v>1.8547428571428572</v>
      </c>
    </row>
    <row r="358" spans="1:20" x14ac:dyDescent="0.45">
      <c r="A358" s="122"/>
      <c r="B358" s="53" t="s">
        <v>47</v>
      </c>
      <c r="C358" s="5">
        <v>201807</v>
      </c>
      <c r="D358" s="39" t="s">
        <v>0</v>
      </c>
      <c r="E358" s="5" t="s">
        <v>161</v>
      </c>
      <c r="F358" s="5">
        <v>7</v>
      </c>
      <c r="G358" s="7">
        <v>20</v>
      </c>
      <c r="H358" s="5">
        <v>129</v>
      </c>
      <c r="I358" s="61">
        <v>164</v>
      </c>
      <c r="J358" s="92">
        <f t="shared" si="109"/>
        <v>0.78658536585365857</v>
      </c>
      <c r="K358" s="77">
        <v>0.89149999999999996</v>
      </c>
      <c r="L358" s="77">
        <v>0.82</v>
      </c>
      <c r="M358" s="8">
        <v>19.8001</v>
      </c>
      <c r="N358" s="7">
        <v>594</v>
      </c>
      <c r="O358" s="8">
        <v>1.5995999999999999</v>
      </c>
      <c r="P358" s="8">
        <v>0</v>
      </c>
      <c r="Q358" s="8">
        <f t="shared" si="102"/>
        <v>1.5995999999999999</v>
      </c>
      <c r="R358" s="77">
        <f t="shared" si="103"/>
        <v>0</v>
      </c>
      <c r="S358" s="7">
        <v>404.17</v>
      </c>
      <c r="T358" s="77">
        <f t="shared" si="108"/>
        <v>0.76984761904761911</v>
      </c>
    </row>
    <row r="359" spans="1:20" x14ac:dyDescent="0.45">
      <c r="A359" s="122"/>
      <c r="B359" s="53" t="s">
        <v>47</v>
      </c>
      <c r="C359" s="5">
        <v>201903</v>
      </c>
      <c r="D359" s="38" t="s">
        <v>1</v>
      </c>
      <c r="E359" s="5" t="s">
        <v>161</v>
      </c>
      <c r="F359" s="5">
        <v>9</v>
      </c>
      <c r="G359" s="7">
        <v>25</v>
      </c>
      <c r="H359" s="5">
        <v>126</v>
      </c>
      <c r="I359" s="61">
        <v>173</v>
      </c>
      <c r="J359" s="92">
        <f t="shared" si="109"/>
        <v>0.72832369942196529</v>
      </c>
      <c r="K359" s="77">
        <v>0.95240000000000002</v>
      </c>
      <c r="L359" s="77">
        <v>0.85709999999999997</v>
      </c>
      <c r="M359" s="8">
        <v>20.4666</v>
      </c>
      <c r="N359" s="7">
        <v>614</v>
      </c>
      <c r="O359" s="8">
        <v>1.5995999999999999</v>
      </c>
      <c r="P359" s="8">
        <v>0</v>
      </c>
      <c r="Q359" s="8">
        <f t="shared" si="102"/>
        <v>1.5995999999999999</v>
      </c>
      <c r="R359" s="77">
        <f t="shared" si="103"/>
        <v>0</v>
      </c>
      <c r="S359" s="7">
        <v>399.65</v>
      </c>
      <c r="T359" s="77">
        <f t="shared" ref="T359:T363" si="110">S359/525</f>
        <v>0.76123809523809516</v>
      </c>
    </row>
    <row r="360" spans="1:20" x14ac:dyDescent="0.45">
      <c r="A360" s="122"/>
      <c r="B360" s="53" t="s">
        <v>47</v>
      </c>
      <c r="C360" s="5">
        <v>201905</v>
      </c>
      <c r="D360" s="38" t="s">
        <v>2</v>
      </c>
      <c r="E360" s="5" t="s">
        <v>163</v>
      </c>
      <c r="F360" s="5">
        <v>4</v>
      </c>
      <c r="G360" s="7">
        <v>9</v>
      </c>
      <c r="H360" s="5">
        <v>23</v>
      </c>
      <c r="I360" s="61">
        <v>39</v>
      </c>
      <c r="J360" s="92">
        <f t="shared" si="109"/>
        <v>0.58974358974358976</v>
      </c>
      <c r="K360" s="77">
        <v>0.95650000000000002</v>
      </c>
      <c r="L360" s="77">
        <v>0.73909999999999998</v>
      </c>
      <c r="M360" s="8">
        <v>3.18</v>
      </c>
      <c r="N360" s="7">
        <v>9</v>
      </c>
      <c r="O360" s="8">
        <v>0.1333</v>
      </c>
      <c r="P360" s="8">
        <v>0</v>
      </c>
      <c r="Q360" s="8">
        <f t="shared" si="102"/>
        <v>0.1333</v>
      </c>
      <c r="R360" s="77">
        <f t="shared" si="103"/>
        <v>0</v>
      </c>
      <c r="S360" s="7">
        <v>879.65</v>
      </c>
      <c r="T360" s="77">
        <f t="shared" si="110"/>
        <v>1.6755238095238094</v>
      </c>
    </row>
    <row r="361" spans="1:20" x14ac:dyDescent="0.45">
      <c r="A361" s="122"/>
      <c r="B361" s="53" t="s">
        <v>47</v>
      </c>
      <c r="C361" s="78">
        <v>201907</v>
      </c>
      <c r="D361" s="39" t="s">
        <v>0</v>
      </c>
      <c r="E361" s="5" t="s">
        <v>163</v>
      </c>
      <c r="F361" s="78">
        <v>9</v>
      </c>
      <c r="G361" s="79">
        <v>25</v>
      </c>
      <c r="H361" s="78">
        <v>130</v>
      </c>
      <c r="I361" s="80">
        <v>154</v>
      </c>
      <c r="J361" s="94">
        <f t="shared" si="109"/>
        <v>0.8441558441558441</v>
      </c>
      <c r="K361" s="81">
        <v>0.89229999999999998</v>
      </c>
      <c r="L361" s="81">
        <v>0.74619999999999997</v>
      </c>
      <c r="M361" s="82">
        <v>19.400099999999998</v>
      </c>
      <c r="N361" s="79">
        <v>582</v>
      </c>
      <c r="O361" s="82">
        <v>0.2666</v>
      </c>
      <c r="P361" s="82">
        <v>1.0664</v>
      </c>
      <c r="Q361" s="82">
        <f t="shared" si="102"/>
        <v>1.333</v>
      </c>
      <c r="R361" s="81">
        <f t="shared" si="103"/>
        <v>0.8</v>
      </c>
      <c r="S361" s="79">
        <v>488.24</v>
      </c>
      <c r="T361" s="77">
        <f t="shared" si="110"/>
        <v>0.92998095238095235</v>
      </c>
    </row>
    <row r="362" spans="1:20" x14ac:dyDescent="0.45">
      <c r="A362" s="122"/>
      <c r="B362" s="53" t="s">
        <v>47</v>
      </c>
      <c r="C362" s="78">
        <v>202003</v>
      </c>
      <c r="D362" s="38" t="s">
        <v>1</v>
      </c>
      <c r="E362" s="5" t="s">
        <v>163</v>
      </c>
      <c r="F362" s="78">
        <v>8</v>
      </c>
      <c r="G362" s="79">
        <v>23</v>
      </c>
      <c r="H362" s="78">
        <v>146</v>
      </c>
      <c r="I362" s="80">
        <v>165</v>
      </c>
      <c r="J362" s="94">
        <f t="shared" si="109"/>
        <v>0.88484848484848488</v>
      </c>
      <c r="K362" s="81">
        <v>0.84930000000000005</v>
      </c>
      <c r="L362" s="81">
        <v>0.75170000000000003</v>
      </c>
      <c r="M362" s="82">
        <v>23.9</v>
      </c>
      <c r="N362" s="79">
        <v>717</v>
      </c>
      <c r="O362" s="82">
        <v>0.53320000000000001</v>
      </c>
      <c r="P362" s="82">
        <v>0.99980000000000002</v>
      </c>
      <c r="Q362" s="82">
        <f t="shared" si="102"/>
        <v>1.5329999999999999</v>
      </c>
      <c r="R362" s="81">
        <f t="shared" si="103"/>
        <v>0.65218525766470981</v>
      </c>
      <c r="S362" s="79">
        <v>478.8</v>
      </c>
      <c r="T362" s="77">
        <f t="shared" si="110"/>
        <v>0.91200000000000003</v>
      </c>
    </row>
    <row r="363" spans="1:20" ht="14.65" thickBot="1" x14ac:dyDescent="0.5">
      <c r="A363" s="123"/>
      <c r="B363" s="68" t="s">
        <v>47</v>
      </c>
      <c r="C363" s="83">
        <v>202005</v>
      </c>
      <c r="D363" s="22" t="s">
        <v>2</v>
      </c>
      <c r="E363" s="83" t="s">
        <v>172</v>
      </c>
      <c r="F363" s="83">
        <v>3</v>
      </c>
      <c r="G363" s="85">
        <v>7</v>
      </c>
      <c r="H363" s="83">
        <v>29</v>
      </c>
      <c r="I363" s="86">
        <v>31</v>
      </c>
      <c r="J363" s="95">
        <f t="shared" si="109"/>
        <v>0.93548387096774188</v>
      </c>
      <c r="K363" s="87">
        <v>0.86209999999999998</v>
      </c>
      <c r="L363" s="87">
        <v>0.62070000000000003</v>
      </c>
      <c r="M363" s="88">
        <v>2.7667000000000002</v>
      </c>
      <c r="N363" s="85">
        <v>83</v>
      </c>
      <c r="O363" s="88">
        <v>0.2666</v>
      </c>
      <c r="P363" s="88">
        <v>0</v>
      </c>
      <c r="Q363" s="88">
        <f t="shared" si="102"/>
        <v>0.2666</v>
      </c>
      <c r="R363" s="87">
        <f t="shared" si="103"/>
        <v>0</v>
      </c>
      <c r="S363" s="85">
        <v>532.41999999999996</v>
      </c>
      <c r="T363" s="23">
        <f t="shared" si="110"/>
        <v>1.0141333333333333</v>
      </c>
    </row>
    <row r="364" spans="1:20" x14ac:dyDescent="0.45">
      <c r="A364" s="113" t="s">
        <v>125</v>
      </c>
      <c r="B364" s="107" t="s">
        <v>51</v>
      </c>
      <c r="C364" s="55">
        <v>201705</v>
      </c>
      <c r="D364" s="89" t="s">
        <v>2</v>
      </c>
      <c r="E364" s="16" t="s">
        <v>87</v>
      </c>
      <c r="F364" s="56">
        <v>0</v>
      </c>
      <c r="G364" s="59">
        <v>0</v>
      </c>
      <c r="H364" s="56">
        <v>0</v>
      </c>
      <c r="I364" s="65"/>
      <c r="J364" s="99"/>
      <c r="K364" s="57">
        <v>0</v>
      </c>
      <c r="L364" s="57">
        <v>0</v>
      </c>
      <c r="M364" s="58">
        <v>0</v>
      </c>
      <c r="N364" s="59">
        <v>0</v>
      </c>
      <c r="O364" s="58">
        <v>0</v>
      </c>
      <c r="P364" s="58">
        <v>0</v>
      </c>
      <c r="Q364" s="19">
        <f t="shared" si="102"/>
        <v>0</v>
      </c>
      <c r="R364" s="17">
        <v>0</v>
      </c>
      <c r="S364" s="59">
        <v>0</v>
      </c>
      <c r="T364" s="57">
        <f>S364/525</f>
        <v>0</v>
      </c>
    </row>
    <row r="365" spans="1:20" x14ac:dyDescent="0.45">
      <c r="A365" s="117"/>
      <c r="B365" s="53" t="s">
        <v>51</v>
      </c>
      <c r="C365" s="20">
        <v>201707</v>
      </c>
      <c r="D365" s="39" t="s">
        <v>0</v>
      </c>
      <c r="E365" s="3" t="s">
        <v>87</v>
      </c>
      <c r="F365" s="5">
        <v>0</v>
      </c>
      <c r="G365" s="7">
        <v>0</v>
      </c>
      <c r="H365" s="5">
        <v>0</v>
      </c>
      <c r="I365" s="61"/>
      <c r="J365" s="92"/>
      <c r="K365" s="77">
        <v>0</v>
      </c>
      <c r="L365" s="77">
        <v>0</v>
      </c>
      <c r="M365" s="8">
        <v>0</v>
      </c>
      <c r="N365" s="7">
        <v>0</v>
      </c>
      <c r="O365" s="8">
        <v>0</v>
      </c>
      <c r="P365" s="8">
        <v>0</v>
      </c>
      <c r="Q365" s="8">
        <f t="shared" si="102"/>
        <v>0</v>
      </c>
      <c r="R365" s="77">
        <v>0</v>
      </c>
      <c r="S365" s="7">
        <v>0</v>
      </c>
      <c r="T365" s="77">
        <f t="shared" ref="T365:T372" si="111">S365/525</f>
        <v>0</v>
      </c>
    </row>
    <row r="366" spans="1:20" x14ac:dyDescent="0.45">
      <c r="A366" s="117"/>
      <c r="B366" s="53" t="s">
        <v>51</v>
      </c>
      <c r="C366" s="5">
        <v>201803</v>
      </c>
      <c r="D366" s="15" t="s">
        <v>1</v>
      </c>
      <c r="E366" s="5" t="s">
        <v>87</v>
      </c>
      <c r="F366" s="5">
        <v>1</v>
      </c>
      <c r="G366" s="7">
        <v>3</v>
      </c>
      <c r="H366" s="5">
        <v>14</v>
      </c>
      <c r="I366" s="61">
        <v>30</v>
      </c>
      <c r="J366" s="92">
        <f>H366/I366</f>
        <v>0.46666666666666667</v>
      </c>
      <c r="K366" s="77">
        <v>0.92859999999999998</v>
      </c>
      <c r="L366" s="77">
        <v>0.93</v>
      </c>
      <c r="M366" s="8">
        <v>1.3332999999999999</v>
      </c>
      <c r="N366" s="7">
        <v>0</v>
      </c>
      <c r="O366" s="8">
        <v>0.2</v>
      </c>
      <c r="P366" s="8">
        <v>0</v>
      </c>
      <c r="Q366" s="8">
        <f t="shared" ref="Q366:Q397" si="112">O366+P366</f>
        <v>0.2</v>
      </c>
      <c r="R366" s="77">
        <f>P366/Q366</f>
        <v>0</v>
      </c>
      <c r="S366" s="7">
        <v>200</v>
      </c>
      <c r="T366" s="77">
        <f t="shared" si="111"/>
        <v>0.38095238095238093</v>
      </c>
    </row>
    <row r="367" spans="1:20" x14ac:dyDescent="0.45">
      <c r="A367" s="117"/>
      <c r="B367" s="53" t="s">
        <v>51</v>
      </c>
      <c r="C367" s="5">
        <v>201805</v>
      </c>
      <c r="D367" s="4" t="s">
        <v>2</v>
      </c>
      <c r="E367" s="5" t="s">
        <v>161</v>
      </c>
      <c r="F367" s="5">
        <v>0</v>
      </c>
      <c r="G367" s="7">
        <v>0</v>
      </c>
      <c r="H367" s="5">
        <v>0</v>
      </c>
      <c r="I367" s="61">
        <v>0</v>
      </c>
      <c r="J367" s="92">
        <v>0</v>
      </c>
      <c r="K367" s="77">
        <v>0</v>
      </c>
      <c r="L367" s="77">
        <v>0</v>
      </c>
      <c r="M367" s="8">
        <v>0</v>
      </c>
      <c r="N367" s="7">
        <v>0</v>
      </c>
      <c r="O367" s="8">
        <v>0</v>
      </c>
      <c r="P367" s="8">
        <v>0</v>
      </c>
      <c r="Q367" s="8">
        <f t="shared" si="112"/>
        <v>0</v>
      </c>
      <c r="R367" s="77">
        <v>0</v>
      </c>
      <c r="S367" s="7">
        <v>0</v>
      </c>
      <c r="T367" s="77">
        <f t="shared" si="111"/>
        <v>0</v>
      </c>
    </row>
    <row r="368" spans="1:20" x14ac:dyDescent="0.45">
      <c r="A368" s="117"/>
      <c r="B368" s="53" t="s">
        <v>51</v>
      </c>
      <c r="C368" s="5">
        <v>201807</v>
      </c>
      <c r="D368" s="39" t="s">
        <v>0</v>
      </c>
      <c r="E368" s="5" t="s">
        <v>161</v>
      </c>
      <c r="F368" s="5">
        <v>0</v>
      </c>
      <c r="G368" s="7">
        <v>0</v>
      </c>
      <c r="H368" s="5">
        <v>0</v>
      </c>
      <c r="I368" s="61">
        <v>0</v>
      </c>
      <c r="J368" s="92">
        <v>0</v>
      </c>
      <c r="K368" s="77">
        <v>0</v>
      </c>
      <c r="L368" s="77">
        <v>0</v>
      </c>
      <c r="M368" s="8">
        <v>0</v>
      </c>
      <c r="N368" s="7">
        <v>0</v>
      </c>
      <c r="O368" s="8">
        <v>0</v>
      </c>
      <c r="P368" s="8">
        <v>0</v>
      </c>
      <c r="Q368" s="8">
        <f t="shared" si="112"/>
        <v>0</v>
      </c>
      <c r="R368" s="77">
        <v>0</v>
      </c>
      <c r="S368" s="7">
        <v>0</v>
      </c>
      <c r="T368" s="77">
        <f t="shared" si="111"/>
        <v>0</v>
      </c>
    </row>
    <row r="369" spans="1:20" x14ac:dyDescent="0.45">
      <c r="A369" s="117"/>
      <c r="B369" s="53" t="s">
        <v>51</v>
      </c>
      <c r="C369" s="5">
        <v>201903</v>
      </c>
      <c r="D369" s="38" t="s">
        <v>1</v>
      </c>
      <c r="E369" s="5" t="s">
        <v>161</v>
      </c>
      <c r="F369" s="5">
        <v>0</v>
      </c>
      <c r="G369" s="7">
        <v>0</v>
      </c>
      <c r="H369" s="5">
        <v>0</v>
      </c>
      <c r="I369" s="61">
        <v>0</v>
      </c>
      <c r="J369" s="92">
        <v>0</v>
      </c>
      <c r="K369" s="77">
        <v>0</v>
      </c>
      <c r="L369" s="77">
        <v>0</v>
      </c>
      <c r="M369" s="8">
        <v>0</v>
      </c>
      <c r="N369" s="7">
        <v>0</v>
      </c>
      <c r="O369" s="8">
        <v>0</v>
      </c>
      <c r="P369" s="8">
        <v>0</v>
      </c>
      <c r="Q369" s="8">
        <f t="shared" si="112"/>
        <v>0</v>
      </c>
      <c r="R369" s="77">
        <v>0</v>
      </c>
      <c r="S369" s="7">
        <v>0</v>
      </c>
      <c r="T369" s="77">
        <f t="shared" si="111"/>
        <v>0</v>
      </c>
    </row>
    <row r="370" spans="1:20" x14ac:dyDescent="0.45">
      <c r="A370" s="117"/>
      <c r="B370" s="53" t="s">
        <v>51</v>
      </c>
      <c r="C370" s="5">
        <v>201905</v>
      </c>
      <c r="D370" s="38" t="s">
        <v>2</v>
      </c>
      <c r="E370" s="5" t="s">
        <v>163</v>
      </c>
      <c r="F370" s="5">
        <v>0</v>
      </c>
      <c r="G370" s="7">
        <v>0</v>
      </c>
      <c r="H370" s="5">
        <v>0</v>
      </c>
      <c r="I370" s="61">
        <v>0</v>
      </c>
      <c r="J370" s="92">
        <v>0</v>
      </c>
      <c r="K370" s="77">
        <v>0</v>
      </c>
      <c r="L370" s="77">
        <v>0</v>
      </c>
      <c r="M370" s="8">
        <v>0</v>
      </c>
      <c r="N370" s="7">
        <v>0</v>
      </c>
      <c r="O370" s="8">
        <v>0</v>
      </c>
      <c r="P370" s="8">
        <v>0</v>
      </c>
      <c r="Q370" s="8">
        <f t="shared" si="112"/>
        <v>0</v>
      </c>
      <c r="R370" s="77">
        <v>0</v>
      </c>
      <c r="S370" s="7">
        <v>0</v>
      </c>
      <c r="T370" s="77">
        <f t="shared" si="111"/>
        <v>0</v>
      </c>
    </row>
    <row r="371" spans="1:20" x14ac:dyDescent="0.45">
      <c r="A371" s="117"/>
      <c r="B371" s="53" t="s">
        <v>51</v>
      </c>
      <c r="C371" s="78">
        <v>201907</v>
      </c>
      <c r="D371" s="39" t="s">
        <v>0</v>
      </c>
      <c r="E371" s="5" t="s">
        <v>163</v>
      </c>
      <c r="F371" s="78">
        <v>1</v>
      </c>
      <c r="G371" s="79">
        <v>3</v>
      </c>
      <c r="H371" s="78">
        <v>12</v>
      </c>
      <c r="I371" s="80">
        <v>30</v>
      </c>
      <c r="J371" s="94">
        <f>H371/I371</f>
        <v>0.4</v>
      </c>
      <c r="K371" s="81">
        <v>0.83330000000000004</v>
      </c>
      <c r="L371" s="81">
        <v>0.83330000000000004</v>
      </c>
      <c r="M371" s="82">
        <v>1.2</v>
      </c>
      <c r="N371" s="79">
        <v>36</v>
      </c>
      <c r="O371" s="82">
        <v>0.2</v>
      </c>
      <c r="P371" s="82">
        <v>0</v>
      </c>
      <c r="Q371" s="82">
        <f t="shared" si="112"/>
        <v>0.2</v>
      </c>
      <c r="R371" s="81">
        <v>0</v>
      </c>
      <c r="S371" s="79">
        <v>180</v>
      </c>
      <c r="T371" s="77">
        <f t="shared" si="111"/>
        <v>0.34285714285714286</v>
      </c>
    </row>
    <row r="372" spans="1:20" x14ac:dyDescent="0.45">
      <c r="A372" s="117"/>
      <c r="B372" s="53" t="s">
        <v>51</v>
      </c>
      <c r="C372" s="78">
        <v>202003</v>
      </c>
      <c r="D372" s="38" t="s">
        <v>1</v>
      </c>
      <c r="E372" s="5" t="s">
        <v>163</v>
      </c>
      <c r="F372" s="78">
        <v>0</v>
      </c>
      <c r="G372" s="79">
        <v>0</v>
      </c>
      <c r="H372" s="78">
        <v>0</v>
      </c>
      <c r="I372" s="80">
        <v>0</v>
      </c>
      <c r="J372" s="94">
        <v>0</v>
      </c>
      <c r="K372" s="81">
        <v>0</v>
      </c>
      <c r="L372" s="81">
        <v>0</v>
      </c>
      <c r="M372" s="82">
        <v>0</v>
      </c>
      <c r="N372" s="79">
        <v>0</v>
      </c>
      <c r="O372" s="82">
        <v>0</v>
      </c>
      <c r="P372" s="82">
        <v>0</v>
      </c>
      <c r="Q372" s="82">
        <f t="shared" si="112"/>
        <v>0</v>
      </c>
      <c r="R372" s="81">
        <v>0</v>
      </c>
      <c r="S372" s="79">
        <v>0</v>
      </c>
      <c r="T372" s="77">
        <f t="shared" si="111"/>
        <v>0</v>
      </c>
    </row>
    <row r="373" spans="1:20" ht="14.65" thickBot="1" x14ac:dyDescent="0.5">
      <c r="A373" s="114"/>
      <c r="B373" s="68" t="s">
        <v>51</v>
      </c>
      <c r="C373" s="83">
        <v>202005</v>
      </c>
      <c r="D373" s="22" t="s">
        <v>2</v>
      </c>
      <c r="E373" s="83" t="s">
        <v>172</v>
      </c>
      <c r="F373" s="83">
        <v>0</v>
      </c>
      <c r="G373" s="85">
        <v>0</v>
      </c>
      <c r="H373" s="83">
        <v>0</v>
      </c>
      <c r="I373" s="86">
        <v>0</v>
      </c>
      <c r="J373" s="95">
        <v>0</v>
      </c>
      <c r="K373" s="87">
        <v>0</v>
      </c>
      <c r="L373" s="87">
        <v>0</v>
      </c>
      <c r="M373" s="88">
        <v>0</v>
      </c>
      <c r="N373" s="85">
        <v>0</v>
      </c>
      <c r="O373" s="88">
        <v>0</v>
      </c>
      <c r="P373" s="88">
        <v>0</v>
      </c>
      <c r="Q373" s="88">
        <v>0</v>
      </c>
      <c r="R373" s="87">
        <v>0</v>
      </c>
      <c r="S373" s="85">
        <v>0</v>
      </c>
      <c r="T373" s="23">
        <v>0</v>
      </c>
    </row>
    <row r="374" spans="1:20" x14ac:dyDescent="0.45">
      <c r="A374" s="113" t="s">
        <v>122</v>
      </c>
      <c r="B374" s="105" t="s">
        <v>48</v>
      </c>
      <c r="C374" s="16">
        <v>201705</v>
      </c>
      <c r="D374" s="89" t="s">
        <v>2</v>
      </c>
      <c r="E374" s="16" t="s">
        <v>87</v>
      </c>
      <c r="F374" s="16">
        <v>2</v>
      </c>
      <c r="G374" s="18">
        <v>6</v>
      </c>
      <c r="H374" s="16">
        <v>58</v>
      </c>
      <c r="I374" s="63"/>
      <c r="J374" s="96"/>
      <c r="K374" s="17">
        <v>1</v>
      </c>
      <c r="L374" s="17">
        <v>0.98</v>
      </c>
      <c r="M374" s="19">
        <v>5.5732999999999997</v>
      </c>
      <c r="N374" s="18">
        <v>167.2</v>
      </c>
      <c r="O374" s="19">
        <v>0.4</v>
      </c>
      <c r="P374" s="19">
        <v>0</v>
      </c>
      <c r="Q374" s="19">
        <f t="shared" ref="Q374:Q402" si="113">O374+P374</f>
        <v>0.4</v>
      </c>
      <c r="R374" s="17">
        <f t="shared" ref="R374:R383" si="114">P374/Q374</f>
        <v>0</v>
      </c>
      <c r="S374" s="18">
        <v>418</v>
      </c>
      <c r="T374" s="17">
        <f>S374/525</f>
        <v>0.79619047619047623</v>
      </c>
    </row>
    <row r="375" spans="1:20" x14ac:dyDescent="0.45">
      <c r="A375" s="117"/>
      <c r="B375" s="53" t="s">
        <v>48</v>
      </c>
      <c r="C375" s="20">
        <v>201707</v>
      </c>
      <c r="D375" s="39" t="s">
        <v>0</v>
      </c>
      <c r="E375" s="3" t="s">
        <v>87</v>
      </c>
      <c r="F375" s="5">
        <v>14</v>
      </c>
      <c r="G375" s="7">
        <v>36</v>
      </c>
      <c r="H375" s="5">
        <v>403</v>
      </c>
      <c r="I375" s="61"/>
      <c r="J375" s="92"/>
      <c r="K375" s="77">
        <v>0.92310000000000003</v>
      </c>
      <c r="L375" s="77">
        <v>0.82</v>
      </c>
      <c r="M375" s="8">
        <v>40.299999999999997</v>
      </c>
      <c r="N375" s="7">
        <v>1209</v>
      </c>
      <c r="O375" s="8">
        <v>1.55</v>
      </c>
      <c r="P375" s="8">
        <v>1.1000000000000001</v>
      </c>
      <c r="Q375" s="8">
        <f t="shared" si="113"/>
        <v>2.6500000000000004</v>
      </c>
      <c r="R375" s="77">
        <f t="shared" si="114"/>
        <v>0.41509433962264147</v>
      </c>
      <c r="S375" s="7">
        <v>456.22640000000001</v>
      </c>
      <c r="T375" s="77">
        <f t="shared" ref="T375:T377" si="115">S375/525</f>
        <v>0.8690026666666667</v>
      </c>
    </row>
    <row r="376" spans="1:20" x14ac:dyDescent="0.45">
      <c r="A376" s="117"/>
      <c r="B376" s="53" t="s">
        <v>48</v>
      </c>
      <c r="C376" s="5">
        <v>201803</v>
      </c>
      <c r="D376" s="15" t="s">
        <v>1</v>
      </c>
      <c r="E376" s="5" t="s">
        <v>87</v>
      </c>
      <c r="F376" s="5">
        <v>12</v>
      </c>
      <c r="G376" s="7">
        <v>30</v>
      </c>
      <c r="H376" s="5">
        <v>358</v>
      </c>
      <c r="I376" s="61">
        <v>444</v>
      </c>
      <c r="J376" s="92">
        <f t="shared" ref="J376:J383" si="116">H376/I376</f>
        <v>0.80630630630630629</v>
      </c>
      <c r="K376" s="77">
        <v>0.94130000000000003</v>
      </c>
      <c r="L376" s="77">
        <v>0.91</v>
      </c>
      <c r="M376" s="8">
        <v>35.380000000000003</v>
      </c>
      <c r="N376" s="7">
        <v>1074</v>
      </c>
      <c r="O376" s="8">
        <v>1.25</v>
      </c>
      <c r="P376" s="8">
        <v>1</v>
      </c>
      <c r="Q376" s="8">
        <f t="shared" si="113"/>
        <v>2.25</v>
      </c>
      <c r="R376" s="77">
        <f t="shared" si="114"/>
        <v>0.44444444444444442</v>
      </c>
      <c r="S376" s="7">
        <v>477.33330000000001</v>
      </c>
      <c r="T376" s="77">
        <f t="shared" si="115"/>
        <v>0.90920628571428574</v>
      </c>
    </row>
    <row r="377" spans="1:20" x14ac:dyDescent="0.45">
      <c r="A377" s="117"/>
      <c r="B377" s="53" t="s">
        <v>48</v>
      </c>
      <c r="C377" s="5">
        <v>201805</v>
      </c>
      <c r="D377" s="4" t="s">
        <v>2</v>
      </c>
      <c r="E377" s="5" t="s">
        <v>161</v>
      </c>
      <c r="F377" s="5">
        <v>1</v>
      </c>
      <c r="G377" s="7">
        <v>3</v>
      </c>
      <c r="H377" s="5">
        <v>23</v>
      </c>
      <c r="I377" s="61">
        <v>40</v>
      </c>
      <c r="J377" s="92">
        <f t="shared" si="116"/>
        <v>0.57499999999999996</v>
      </c>
      <c r="K377" s="77">
        <v>1</v>
      </c>
      <c r="L377" s="77">
        <v>0.96</v>
      </c>
      <c r="M377" s="8">
        <v>2.2999999999999998</v>
      </c>
      <c r="N377" s="7">
        <v>0</v>
      </c>
      <c r="O377" s="8">
        <v>0.2</v>
      </c>
      <c r="P377" s="8">
        <v>0</v>
      </c>
      <c r="Q377" s="8">
        <f t="shared" si="113"/>
        <v>0.2</v>
      </c>
      <c r="R377" s="77">
        <f t="shared" si="114"/>
        <v>0</v>
      </c>
      <c r="S377" s="7">
        <v>345</v>
      </c>
      <c r="T377" s="77">
        <f t="shared" si="115"/>
        <v>0.65714285714285714</v>
      </c>
    </row>
    <row r="378" spans="1:20" x14ac:dyDescent="0.45">
      <c r="A378" s="117"/>
      <c r="B378" s="53" t="s">
        <v>48</v>
      </c>
      <c r="C378" s="20">
        <v>201807</v>
      </c>
      <c r="D378" s="39" t="s">
        <v>0</v>
      </c>
      <c r="E378" s="3" t="s">
        <v>161</v>
      </c>
      <c r="F378" s="5">
        <v>13</v>
      </c>
      <c r="G378" s="7">
        <v>35</v>
      </c>
      <c r="H378" s="5">
        <v>364</v>
      </c>
      <c r="I378" s="61">
        <v>402</v>
      </c>
      <c r="J378" s="92">
        <f t="shared" si="116"/>
        <v>0.90547263681592038</v>
      </c>
      <c r="K378" s="77">
        <v>0.91569999999999996</v>
      </c>
      <c r="L378" s="77">
        <v>0.79</v>
      </c>
      <c r="M378" s="8">
        <v>36.4</v>
      </c>
      <c r="N378" s="7">
        <v>1092</v>
      </c>
      <c r="O378" s="8">
        <v>2.5</v>
      </c>
      <c r="P378" s="8">
        <v>0</v>
      </c>
      <c r="Q378" s="8">
        <f t="shared" si="113"/>
        <v>2.5</v>
      </c>
      <c r="R378" s="77">
        <f t="shared" si="114"/>
        <v>0</v>
      </c>
      <c r="S378" s="7">
        <v>436.8</v>
      </c>
      <c r="T378" s="77">
        <f t="shared" ref="T378:T383" si="117">S378/525</f>
        <v>0.83200000000000007</v>
      </c>
    </row>
    <row r="379" spans="1:20" x14ac:dyDescent="0.45">
      <c r="A379" s="117"/>
      <c r="B379" s="53" t="s">
        <v>48</v>
      </c>
      <c r="C379" s="5">
        <v>201903</v>
      </c>
      <c r="D379" s="38" t="s">
        <v>1</v>
      </c>
      <c r="E379" s="5" t="s">
        <v>161</v>
      </c>
      <c r="F379" s="5">
        <v>12</v>
      </c>
      <c r="G379" s="7">
        <v>30</v>
      </c>
      <c r="H379" s="5">
        <v>351</v>
      </c>
      <c r="I379" s="61">
        <v>439</v>
      </c>
      <c r="J379" s="92">
        <f t="shared" si="116"/>
        <v>0.79954441913439633</v>
      </c>
      <c r="K379" s="77">
        <v>0.94020000000000004</v>
      </c>
      <c r="L379" s="77">
        <v>0.82340000000000002</v>
      </c>
      <c r="M379" s="8">
        <v>35.1</v>
      </c>
      <c r="N379" s="7">
        <v>1053</v>
      </c>
      <c r="O379" s="8">
        <v>2.25</v>
      </c>
      <c r="P379" s="8">
        <v>0</v>
      </c>
      <c r="Q379" s="8">
        <f t="shared" si="113"/>
        <v>2.25</v>
      </c>
      <c r="R379" s="77">
        <f t="shared" si="114"/>
        <v>0</v>
      </c>
      <c r="S379" s="7">
        <v>468</v>
      </c>
      <c r="T379" s="77">
        <f t="shared" si="117"/>
        <v>0.89142857142857146</v>
      </c>
    </row>
    <row r="380" spans="1:20" x14ac:dyDescent="0.45">
      <c r="A380" s="117"/>
      <c r="B380" s="53" t="s">
        <v>48</v>
      </c>
      <c r="C380" s="5">
        <v>201905</v>
      </c>
      <c r="D380" s="38" t="s">
        <v>2</v>
      </c>
      <c r="E380" s="5" t="s">
        <v>163</v>
      </c>
      <c r="F380" s="5">
        <v>1</v>
      </c>
      <c r="G380" s="7">
        <v>3</v>
      </c>
      <c r="H380" s="5">
        <v>18</v>
      </c>
      <c r="I380" s="61">
        <v>34</v>
      </c>
      <c r="J380" s="92">
        <f t="shared" si="116"/>
        <v>0.52941176470588236</v>
      </c>
      <c r="K380" s="77">
        <v>1</v>
      </c>
      <c r="L380" s="77">
        <v>1</v>
      </c>
      <c r="M380" s="8">
        <v>1.8</v>
      </c>
      <c r="N380" s="7">
        <v>0</v>
      </c>
      <c r="O380" s="8">
        <v>0.2</v>
      </c>
      <c r="P380" s="8">
        <v>0</v>
      </c>
      <c r="Q380" s="8">
        <f t="shared" si="113"/>
        <v>0.2</v>
      </c>
      <c r="R380" s="77">
        <f t="shared" si="114"/>
        <v>0</v>
      </c>
      <c r="S380" s="7">
        <v>270</v>
      </c>
      <c r="T380" s="77">
        <f t="shared" si="117"/>
        <v>0.51428571428571423</v>
      </c>
    </row>
    <row r="381" spans="1:20" x14ac:dyDescent="0.45">
      <c r="A381" s="117"/>
      <c r="B381" s="53" t="s">
        <v>48</v>
      </c>
      <c r="C381" s="78">
        <v>201907</v>
      </c>
      <c r="D381" s="39" t="s">
        <v>0</v>
      </c>
      <c r="E381" s="5" t="s">
        <v>163</v>
      </c>
      <c r="F381" s="78">
        <v>13</v>
      </c>
      <c r="G381" s="79">
        <v>33</v>
      </c>
      <c r="H381" s="78">
        <v>375</v>
      </c>
      <c r="I381" s="80">
        <v>485</v>
      </c>
      <c r="J381" s="94">
        <f t="shared" si="116"/>
        <v>0.77319587628865982</v>
      </c>
      <c r="K381" s="81">
        <v>0.95469999999999999</v>
      </c>
      <c r="L381" s="81">
        <v>0.88239999999999996</v>
      </c>
      <c r="M381" s="82">
        <v>37.5</v>
      </c>
      <c r="N381" s="79">
        <v>1125</v>
      </c>
      <c r="O381" s="82">
        <v>2.25</v>
      </c>
      <c r="P381" s="82">
        <v>0</v>
      </c>
      <c r="Q381" s="82">
        <f t="shared" si="113"/>
        <v>2.25</v>
      </c>
      <c r="R381" s="81">
        <f t="shared" si="114"/>
        <v>0</v>
      </c>
      <c r="S381" s="79">
        <v>500</v>
      </c>
      <c r="T381" s="77">
        <f t="shared" si="117"/>
        <v>0.95238095238095233</v>
      </c>
    </row>
    <row r="382" spans="1:20" x14ac:dyDescent="0.45">
      <c r="A382" s="117"/>
      <c r="B382" s="53" t="s">
        <v>48</v>
      </c>
      <c r="C382" s="78">
        <v>202003</v>
      </c>
      <c r="D382" s="38" t="s">
        <v>1</v>
      </c>
      <c r="E382" s="5" t="s">
        <v>163</v>
      </c>
      <c r="F382" s="78">
        <v>11</v>
      </c>
      <c r="G382" s="79">
        <v>27</v>
      </c>
      <c r="H382" s="78">
        <v>386</v>
      </c>
      <c r="I382" s="80">
        <v>474</v>
      </c>
      <c r="J382" s="94">
        <f t="shared" si="116"/>
        <v>0.81434599156118148</v>
      </c>
      <c r="K382" s="81">
        <v>0.91449999999999998</v>
      </c>
      <c r="L382" s="81">
        <v>0.84199999999999997</v>
      </c>
      <c r="M382" s="82">
        <v>38.6</v>
      </c>
      <c r="N382" s="79">
        <v>1158</v>
      </c>
      <c r="O382" s="82">
        <v>2.0499999999999998</v>
      </c>
      <c r="P382" s="82">
        <v>0</v>
      </c>
      <c r="Q382" s="82">
        <f t="shared" si="113"/>
        <v>2.0499999999999998</v>
      </c>
      <c r="R382" s="81">
        <f t="shared" si="114"/>
        <v>0</v>
      </c>
      <c r="S382" s="79">
        <v>552.33000000000004</v>
      </c>
      <c r="T382" s="77">
        <f t="shared" si="117"/>
        <v>1.052057142857143</v>
      </c>
    </row>
    <row r="383" spans="1:20" ht="14.65" thickBot="1" x14ac:dyDescent="0.5">
      <c r="A383" s="114"/>
      <c r="B383" s="68" t="s">
        <v>48</v>
      </c>
      <c r="C383" s="83">
        <v>202005</v>
      </c>
      <c r="D383" s="22" t="s">
        <v>2</v>
      </c>
      <c r="E383" s="83" t="s">
        <v>172</v>
      </c>
      <c r="F383" s="83">
        <v>2</v>
      </c>
      <c r="G383" s="85">
        <v>6</v>
      </c>
      <c r="H383" s="83">
        <v>105</v>
      </c>
      <c r="I383" s="86">
        <v>110</v>
      </c>
      <c r="J383" s="95">
        <f t="shared" si="116"/>
        <v>0.95454545454545459</v>
      </c>
      <c r="K383" s="87">
        <v>0.98099999999999998</v>
      </c>
      <c r="L383" s="87">
        <v>0.93330000000000002</v>
      </c>
      <c r="M383" s="88">
        <v>10.642899999999999</v>
      </c>
      <c r="N383" s="85">
        <v>165</v>
      </c>
      <c r="O383" s="88">
        <v>0.4</v>
      </c>
      <c r="P383" s="88">
        <v>0</v>
      </c>
      <c r="Q383" s="88">
        <f t="shared" si="113"/>
        <v>0.4</v>
      </c>
      <c r="R383" s="87">
        <f t="shared" si="114"/>
        <v>0</v>
      </c>
      <c r="S383" s="85">
        <v>810</v>
      </c>
      <c r="T383" s="23">
        <f t="shared" si="117"/>
        <v>1.5428571428571429</v>
      </c>
    </row>
    <row r="384" spans="1:20" x14ac:dyDescent="0.45">
      <c r="A384" s="113" t="s">
        <v>123</v>
      </c>
      <c r="B384" s="105" t="s">
        <v>49</v>
      </c>
      <c r="C384" s="16">
        <v>201705</v>
      </c>
      <c r="D384" s="89" t="s">
        <v>2</v>
      </c>
      <c r="E384" s="16" t="s">
        <v>87</v>
      </c>
      <c r="F384" s="16">
        <v>0</v>
      </c>
      <c r="G384" s="18">
        <v>0</v>
      </c>
      <c r="H384" s="16">
        <v>0</v>
      </c>
      <c r="I384" s="63"/>
      <c r="J384" s="96"/>
      <c r="K384" s="17">
        <v>0</v>
      </c>
      <c r="L384" s="17">
        <v>0</v>
      </c>
      <c r="M384" s="19">
        <v>0</v>
      </c>
      <c r="N384" s="18">
        <v>0</v>
      </c>
      <c r="O384" s="19">
        <v>0</v>
      </c>
      <c r="P384" s="19">
        <v>0</v>
      </c>
      <c r="Q384" s="19">
        <f t="shared" si="113"/>
        <v>0</v>
      </c>
      <c r="R384" s="17">
        <v>0</v>
      </c>
      <c r="S384" s="18">
        <v>0</v>
      </c>
      <c r="T384" s="17">
        <f>S384/525</f>
        <v>0</v>
      </c>
    </row>
    <row r="385" spans="1:20" x14ac:dyDescent="0.45">
      <c r="A385" s="117"/>
      <c r="B385" s="53" t="s">
        <v>49</v>
      </c>
      <c r="C385" s="20">
        <v>201707</v>
      </c>
      <c r="D385" s="39" t="s">
        <v>0</v>
      </c>
      <c r="E385" s="3" t="s">
        <v>87</v>
      </c>
      <c r="F385" s="5">
        <v>13</v>
      </c>
      <c r="G385" s="7">
        <v>34</v>
      </c>
      <c r="H385" s="5">
        <v>401</v>
      </c>
      <c r="I385" s="61"/>
      <c r="J385" s="92"/>
      <c r="K385" s="77">
        <v>0.89029999999999998</v>
      </c>
      <c r="L385" s="77">
        <v>0.83</v>
      </c>
      <c r="M385" s="8">
        <v>42.1</v>
      </c>
      <c r="N385" s="7">
        <v>1263</v>
      </c>
      <c r="O385" s="8">
        <v>1.55</v>
      </c>
      <c r="P385" s="8">
        <v>1.05</v>
      </c>
      <c r="Q385" s="8">
        <f t="shared" si="113"/>
        <v>2.6</v>
      </c>
      <c r="R385" s="77">
        <f>P385/Q385</f>
        <v>0.40384615384615385</v>
      </c>
      <c r="S385" s="7">
        <v>485.76920000000001</v>
      </c>
      <c r="T385" s="77">
        <f t="shared" ref="T385:T387" si="118">S385/525</f>
        <v>0.92527466666666669</v>
      </c>
    </row>
    <row r="386" spans="1:20" x14ac:dyDescent="0.45">
      <c r="A386" s="117"/>
      <c r="B386" s="53" t="s">
        <v>49</v>
      </c>
      <c r="C386" s="5">
        <v>201803</v>
      </c>
      <c r="D386" s="15" t="s">
        <v>1</v>
      </c>
      <c r="E386" s="5" t="s">
        <v>87</v>
      </c>
      <c r="F386" s="5">
        <v>15</v>
      </c>
      <c r="G386" s="7">
        <v>35</v>
      </c>
      <c r="H386" s="5">
        <v>489</v>
      </c>
      <c r="I386" s="61">
        <v>540</v>
      </c>
      <c r="J386" s="92">
        <f>H386/I386</f>
        <v>0.90555555555555556</v>
      </c>
      <c r="K386" s="77">
        <v>0.92020000000000002</v>
      </c>
      <c r="L386" s="77">
        <v>0.85</v>
      </c>
      <c r="M386" s="8">
        <v>48.9</v>
      </c>
      <c r="N386" s="7">
        <v>1467</v>
      </c>
      <c r="O386" s="8">
        <v>1.7</v>
      </c>
      <c r="P386" s="8">
        <v>1.05</v>
      </c>
      <c r="Q386" s="8">
        <f t="shared" si="113"/>
        <v>2.75</v>
      </c>
      <c r="R386" s="77">
        <f>P386/Q386</f>
        <v>0.38181818181818183</v>
      </c>
      <c r="S386" s="7">
        <v>533.45450000000005</v>
      </c>
      <c r="T386" s="77">
        <f t="shared" si="118"/>
        <v>1.0161038095238095</v>
      </c>
    </row>
    <row r="387" spans="1:20" x14ac:dyDescent="0.45">
      <c r="A387" s="117"/>
      <c r="B387" s="53" t="s">
        <v>49</v>
      </c>
      <c r="C387" s="5">
        <v>201805</v>
      </c>
      <c r="D387" s="38" t="s">
        <v>2</v>
      </c>
      <c r="E387" s="5" t="s">
        <v>161</v>
      </c>
      <c r="F387" s="5">
        <v>0</v>
      </c>
      <c r="G387" s="7">
        <v>0</v>
      </c>
      <c r="H387" s="5">
        <v>0</v>
      </c>
      <c r="I387" s="61">
        <v>0</v>
      </c>
      <c r="J387" s="92">
        <v>0</v>
      </c>
      <c r="K387" s="77">
        <v>0</v>
      </c>
      <c r="L387" s="77">
        <v>0</v>
      </c>
      <c r="M387" s="8">
        <v>0</v>
      </c>
      <c r="N387" s="7">
        <v>0</v>
      </c>
      <c r="O387" s="8">
        <v>0</v>
      </c>
      <c r="P387" s="8">
        <v>0</v>
      </c>
      <c r="Q387" s="8">
        <f t="shared" si="113"/>
        <v>0</v>
      </c>
      <c r="R387" s="77">
        <v>0</v>
      </c>
      <c r="S387" s="7">
        <v>0</v>
      </c>
      <c r="T387" s="77">
        <f t="shared" si="118"/>
        <v>0</v>
      </c>
    </row>
    <row r="388" spans="1:20" x14ac:dyDescent="0.45">
      <c r="A388" s="117"/>
      <c r="B388" s="53" t="s">
        <v>49</v>
      </c>
      <c r="C388" s="5">
        <v>201807</v>
      </c>
      <c r="D388" s="39" t="s">
        <v>0</v>
      </c>
      <c r="E388" s="5" t="s">
        <v>161</v>
      </c>
      <c r="F388" s="5">
        <v>16</v>
      </c>
      <c r="G388" s="7">
        <v>40</v>
      </c>
      <c r="H388" s="5">
        <v>428</v>
      </c>
      <c r="I388" s="61">
        <v>471</v>
      </c>
      <c r="J388" s="92">
        <f t="shared" ref="J388:J393" si="119">H388/I388</f>
        <v>0.90870488322717624</v>
      </c>
      <c r="K388" s="77">
        <v>0.92520000000000002</v>
      </c>
      <c r="L388" s="77">
        <v>0.87</v>
      </c>
      <c r="M388" s="8">
        <v>45.8</v>
      </c>
      <c r="N388" s="7">
        <v>1374</v>
      </c>
      <c r="O388" s="8">
        <v>1.55</v>
      </c>
      <c r="P388" s="8">
        <v>1</v>
      </c>
      <c r="Q388" s="8">
        <f t="shared" si="113"/>
        <v>2.5499999999999998</v>
      </c>
      <c r="R388" s="77">
        <f t="shared" ref="R388:R393" si="120">P388/Q388</f>
        <v>0.39215686274509809</v>
      </c>
      <c r="S388" s="7">
        <v>553.11</v>
      </c>
      <c r="T388" s="77">
        <f t="shared" ref="T388:T394" si="121">S388/525</f>
        <v>1.0535428571428571</v>
      </c>
    </row>
    <row r="389" spans="1:20" x14ac:dyDescent="0.45">
      <c r="A389" s="117"/>
      <c r="B389" s="53" t="s">
        <v>49</v>
      </c>
      <c r="C389" s="5">
        <v>201903</v>
      </c>
      <c r="D389" s="38" t="s">
        <v>1</v>
      </c>
      <c r="E389" s="5" t="s">
        <v>161</v>
      </c>
      <c r="F389" s="5">
        <v>16</v>
      </c>
      <c r="G389" s="7">
        <v>34</v>
      </c>
      <c r="H389" s="5">
        <v>521</v>
      </c>
      <c r="I389" s="61">
        <v>548</v>
      </c>
      <c r="J389" s="92">
        <f t="shared" si="119"/>
        <v>0.9507299270072993</v>
      </c>
      <c r="K389" s="77">
        <v>0.94430000000000003</v>
      </c>
      <c r="L389" s="77">
        <v>0.84450000000000003</v>
      </c>
      <c r="M389" s="8">
        <v>52.033299999999997</v>
      </c>
      <c r="N389" s="7">
        <v>1561</v>
      </c>
      <c r="O389" s="8">
        <v>1.85</v>
      </c>
      <c r="P389" s="8">
        <v>0.85</v>
      </c>
      <c r="Q389" s="8">
        <f t="shared" si="113"/>
        <v>2.7</v>
      </c>
      <c r="R389" s="77">
        <f t="shared" si="120"/>
        <v>0.31481481481481477</v>
      </c>
      <c r="S389" s="7">
        <v>579.04999999999995</v>
      </c>
      <c r="T389" s="77">
        <f t="shared" si="121"/>
        <v>1.1029523809523809</v>
      </c>
    </row>
    <row r="390" spans="1:20" x14ac:dyDescent="0.45">
      <c r="A390" s="117"/>
      <c r="B390" s="53" t="s">
        <v>49</v>
      </c>
      <c r="C390" s="5">
        <v>201905</v>
      </c>
      <c r="D390" s="38" t="s">
        <v>2</v>
      </c>
      <c r="E390" s="5" t="s">
        <v>163</v>
      </c>
      <c r="F390" s="5">
        <v>2</v>
      </c>
      <c r="G390" s="7">
        <v>4</v>
      </c>
      <c r="H390" s="5">
        <v>43</v>
      </c>
      <c r="I390" s="61">
        <v>60</v>
      </c>
      <c r="J390" s="92">
        <f t="shared" si="119"/>
        <v>0.71666666666666667</v>
      </c>
      <c r="K390" s="77">
        <v>0.90700000000000003</v>
      </c>
      <c r="L390" s="77">
        <v>0.90700000000000003</v>
      </c>
      <c r="M390" s="8">
        <v>4.3</v>
      </c>
      <c r="N390" s="7">
        <v>0</v>
      </c>
      <c r="O390" s="8">
        <v>0.35</v>
      </c>
      <c r="P390" s="8">
        <v>0</v>
      </c>
      <c r="Q390" s="8">
        <f t="shared" si="113"/>
        <v>0.35</v>
      </c>
      <c r="R390" s="77">
        <f t="shared" si="120"/>
        <v>0</v>
      </c>
      <c r="S390" s="7">
        <v>368.57</v>
      </c>
      <c r="T390" s="77">
        <f t="shared" si="121"/>
        <v>0.70203809523809524</v>
      </c>
    </row>
    <row r="391" spans="1:20" x14ac:dyDescent="0.45">
      <c r="A391" s="117"/>
      <c r="B391" s="53" t="s">
        <v>49</v>
      </c>
      <c r="C391" s="78">
        <v>201907</v>
      </c>
      <c r="D391" s="39" t="s">
        <v>0</v>
      </c>
      <c r="E391" s="5" t="s">
        <v>163</v>
      </c>
      <c r="F391" s="78">
        <v>15</v>
      </c>
      <c r="G391" s="79">
        <v>39</v>
      </c>
      <c r="H391" s="78">
        <v>440</v>
      </c>
      <c r="I391" s="80">
        <v>490</v>
      </c>
      <c r="J391" s="94">
        <f t="shared" si="119"/>
        <v>0.89795918367346939</v>
      </c>
      <c r="K391" s="81">
        <v>0.94550000000000001</v>
      </c>
      <c r="L391" s="81">
        <v>0.88180000000000003</v>
      </c>
      <c r="M391" s="82">
        <v>48.133299999999998</v>
      </c>
      <c r="N391" s="79">
        <v>1444</v>
      </c>
      <c r="O391" s="82">
        <v>2.0499999999999998</v>
      </c>
      <c r="P391" s="82">
        <v>0.9</v>
      </c>
      <c r="Q391" s="82">
        <f t="shared" si="113"/>
        <v>2.9499999999999997</v>
      </c>
      <c r="R391" s="81">
        <f t="shared" si="120"/>
        <v>0.30508474576271188</v>
      </c>
      <c r="S391" s="79">
        <v>492.78</v>
      </c>
      <c r="T391" s="77">
        <f t="shared" si="121"/>
        <v>0.93862857142857137</v>
      </c>
    </row>
    <row r="392" spans="1:20" x14ac:dyDescent="0.45">
      <c r="A392" s="117"/>
      <c r="B392" s="53" t="s">
        <v>49</v>
      </c>
      <c r="C392" s="78">
        <v>202003</v>
      </c>
      <c r="D392" s="38" t="s">
        <v>1</v>
      </c>
      <c r="E392" s="5" t="s">
        <v>163</v>
      </c>
      <c r="F392" s="78">
        <v>15</v>
      </c>
      <c r="G392" s="79">
        <v>33</v>
      </c>
      <c r="H392" s="78">
        <v>450</v>
      </c>
      <c r="I392" s="80">
        <v>501</v>
      </c>
      <c r="J392" s="94">
        <f t="shared" si="119"/>
        <v>0.89820359281437123</v>
      </c>
      <c r="K392" s="81">
        <v>0.87329999999999997</v>
      </c>
      <c r="L392" s="81">
        <v>0.84150000000000003</v>
      </c>
      <c r="M392" s="82">
        <v>44.866700000000002</v>
      </c>
      <c r="N392" s="79">
        <v>1346</v>
      </c>
      <c r="O392" s="82">
        <v>1.45</v>
      </c>
      <c r="P392" s="82">
        <v>0.9</v>
      </c>
      <c r="Q392" s="82">
        <f t="shared" si="113"/>
        <v>2.35</v>
      </c>
      <c r="R392" s="81">
        <f t="shared" si="120"/>
        <v>0.38297872340425532</v>
      </c>
      <c r="S392" s="79">
        <v>581.03</v>
      </c>
      <c r="T392" s="77">
        <f t="shared" si="121"/>
        <v>1.1067238095238094</v>
      </c>
    </row>
    <row r="393" spans="1:20" ht="14.65" thickBot="1" x14ac:dyDescent="0.5">
      <c r="A393" s="114"/>
      <c r="B393" s="68" t="s">
        <v>49</v>
      </c>
      <c r="C393" s="83">
        <v>202005</v>
      </c>
      <c r="D393" s="22" t="s">
        <v>2</v>
      </c>
      <c r="E393" s="83" t="s">
        <v>172</v>
      </c>
      <c r="F393" s="83">
        <v>1</v>
      </c>
      <c r="G393" s="85">
        <v>3</v>
      </c>
      <c r="H393" s="83">
        <v>51</v>
      </c>
      <c r="I393" s="86">
        <v>55</v>
      </c>
      <c r="J393" s="95">
        <f t="shared" si="119"/>
        <v>0.92727272727272725</v>
      </c>
      <c r="K393" s="87">
        <v>0.90200000000000002</v>
      </c>
      <c r="L393" s="87">
        <v>0.7843</v>
      </c>
      <c r="M393" s="88">
        <v>5.0999999999999996</v>
      </c>
      <c r="N393" s="85">
        <v>1553</v>
      </c>
      <c r="O393" s="88">
        <v>0.2</v>
      </c>
      <c r="P393" s="88">
        <v>0</v>
      </c>
      <c r="Q393" s="88">
        <f t="shared" si="113"/>
        <v>0.2</v>
      </c>
      <c r="R393" s="87">
        <f t="shared" si="120"/>
        <v>0</v>
      </c>
      <c r="S393" s="85">
        <v>786.86</v>
      </c>
      <c r="T393" s="23">
        <f t="shared" si="121"/>
        <v>1.4987809523809523</v>
      </c>
    </row>
    <row r="394" spans="1:20" x14ac:dyDescent="0.45">
      <c r="A394" s="117" t="s">
        <v>124</v>
      </c>
      <c r="B394" s="106" t="s">
        <v>50</v>
      </c>
      <c r="C394" s="11">
        <v>201705</v>
      </c>
      <c r="D394" s="29" t="s">
        <v>2</v>
      </c>
      <c r="E394" s="11" t="s">
        <v>87</v>
      </c>
      <c r="F394" s="11">
        <v>0</v>
      </c>
      <c r="G394" s="13">
        <v>0</v>
      </c>
      <c r="H394" s="11">
        <v>0</v>
      </c>
      <c r="I394" s="62"/>
      <c r="J394" s="93"/>
      <c r="K394" s="76">
        <v>0</v>
      </c>
      <c r="L394" s="76">
        <v>0</v>
      </c>
      <c r="M394" s="14">
        <v>0</v>
      </c>
      <c r="N394" s="13">
        <v>0</v>
      </c>
      <c r="O394" s="14">
        <v>0</v>
      </c>
      <c r="P394" s="14">
        <v>0</v>
      </c>
      <c r="Q394" s="14">
        <f t="shared" si="113"/>
        <v>0</v>
      </c>
      <c r="R394" s="76">
        <v>0</v>
      </c>
      <c r="S394" s="13">
        <v>0</v>
      </c>
      <c r="T394" s="76">
        <f t="shared" si="121"/>
        <v>0</v>
      </c>
    </row>
    <row r="395" spans="1:20" x14ac:dyDescent="0.45">
      <c r="A395" s="117"/>
      <c r="B395" s="53" t="s">
        <v>50</v>
      </c>
      <c r="C395" s="20">
        <v>201707</v>
      </c>
      <c r="D395" s="39" t="s">
        <v>0</v>
      </c>
      <c r="E395" s="3" t="s">
        <v>87</v>
      </c>
      <c r="F395" s="5">
        <v>1</v>
      </c>
      <c r="G395" s="7">
        <v>4</v>
      </c>
      <c r="H395" s="5">
        <v>34</v>
      </c>
      <c r="I395" s="61"/>
      <c r="J395" s="92"/>
      <c r="K395" s="6">
        <v>0.70589999999999997</v>
      </c>
      <c r="L395" s="6">
        <v>0.71</v>
      </c>
      <c r="M395" s="8">
        <v>4.5332999999999997</v>
      </c>
      <c r="N395" s="7">
        <v>136</v>
      </c>
      <c r="O395" s="8">
        <v>0</v>
      </c>
      <c r="P395" s="8">
        <v>0.26669999999999999</v>
      </c>
      <c r="Q395" s="8">
        <f t="shared" si="113"/>
        <v>0.26669999999999999</v>
      </c>
      <c r="R395" s="6">
        <f>P395/Q395</f>
        <v>1</v>
      </c>
      <c r="S395" s="7">
        <v>509.93630000000002</v>
      </c>
      <c r="T395" s="6">
        <f t="shared" ref="T395:T397" si="122">S395/525</f>
        <v>0.97130723809523811</v>
      </c>
    </row>
    <row r="396" spans="1:20" x14ac:dyDescent="0.45">
      <c r="A396" s="117"/>
      <c r="B396" s="53" t="s">
        <v>50</v>
      </c>
      <c r="C396" s="5">
        <v>201803</v>
      </c>
      <c r="D396" s="15" t="s">
        <v>1</v>
      </c>
      <c r="E396" s="5" t="s">
        <v>87</v>
      </c>
      <c r="F396" s="5">
        <v>2</v>
      </c>
      <c r="G396" s="7">
        <v>8</v>
      </c>
      <c r="H396" s="5">
        <v>42</v>
      </c>
      <c r="I396" s="61">
        <v>72</v>
      </c>
      <c r="J396" s="92">
        <f>H396/I396</f>
        <v>0.58333333333333337</v>
      </c>
      <c r="K396" s="6">
        <v>0.66669999999999996</v>
      </c>
      <c r="L396" s="6">
        <v>0.67</v>
      </c>
      <c r="M396" s="8">
        <v>5.6</v>
      </c>
      <c r="N396" s="7">
        <v>168</v>
      </c>
      <c r="O396" s="8">
        <v>0</v>
      </c>
      <c r="P396" s="8">
        <v>0.53339999999999999</v>
      </c>
      <c r="Q396" s="8">
        <f t="shared" si="113"/>
        <v>0.53339999999999999</v>
      </c>
      <c r="R396" s="6">
        <f>P396/Q396</f>
        <v>1</v>
      </c>
      <c r="S396" s="7">
        <v>314.9606</v>
      </c>
      <c r="T396" s="6">
        <f t="shared" si="122"/>
        <v>0.59992495238095234</v>
      </c>
    </row>
    <row r="397" spans="1:20" x14ac:dyDescent="0.45">
      <c r="A397" s="117"/>
      <c r="B397" s="53" t="s">
        <v>50</v>
      </c>
      <c r="C397" s="5">
        <v>201805</v>
      </c>
      <c r="D397" s="4" t="s">
        <v>2</v>
      </c>
      <c r="E397" s="5" t="s">
        <v>161</v>
      </c>
      <c r="F397" s="5">
        <v>0</v>
      </c>
      <c r="G397" s="7">
        <v>0</v>
      </c>
      <c r="H397" s="5">
        <v>0</v>
      </c>
      <c r="I397" s="61">
        <v>0</v>
      </c>
      <c r="J397" s="92">
        <v>0</v>
      </c>
      <c r="K397" s="6">
        <v>0</v>
      </c>
      <c r="L397" s="6">
        <v>0</v>
      </c>
      <c r="M397" s="8">
        <v>0</v>
      </c>
      <c r="N397" s="7">
        <v>0</v>
      </c>
      <c r="O397" s="8">
        <v>0</v>
      </c>
      <c r="P397" s="8">
        <v>0</v>
      </c>
      <c r="Q397" s="8">
        <f t="shared" si="113"/>
        <v>0</v>
      </c>
      <c r="R397" s="6">
        <v>0</v>
      </c>
      <c r="S397" s="7">
        <v>0</v>
      </c>
      <c r="T397" s="6">
        <f t="shared" si="122"/>
        <v>0</v>
      </c>
    </row>
    <row r="398" spans="1:20" x14ac:dyDescent="0.45">
      <c r="A398" s="117"/>
      <c r="B398" s="53" t="s">
        <v>50</v>
      </c>
      <c r="C398" s="20">
        <v>201807</v>
      </c>
      <c r="D398" s="39" t="s">
        <v>0</v>
      </c>
      <c r="E398" s="3" t="s">
        <v>161</v>
      </c>
      <c r="F398" s="5">
        <v>1</v>
      </c>
      <c r="G398" s="7">
        <v>4</v>
      </c>
      <c r="H398" s="5">
        <v>29</v>
      </c>
      <c r="I398" s="61">
        <v>36</v>
      </c>
      <c r="J398" s="92">
        <f>H398/I398</f>
        <v>0.80555555555555558</v>
      </c>
      <c r="K398" s="6">
        <v>0.89659999999999995</v>
      </c>
      <c r="L398" s="6">
        <v>0.87</v>
      </c>
      <c r="M398" s="8">
        <v>3.8666999999999998</v>
      </c>
      <c r="N398" s="7">
        <v>116</v>
      </c>
      <c r="O398" s="8">
        <v>0</v>
      </c>
      <c r="P398" s="8">
        <v>0.26669999999999999</v>
      </c>
      <c r="Q398" s="8">
        <f t="shared" si="113"/>
        <v>0.26669999999999999</v>
      </c>
      <c r="R398" s="6">
        <f>P398/Q398</f>
        <v>1</v>
      </c>
      <c r="S398" s="7">
        <v>434.95</v>
      </c>
      <c r="T398" s="6">
        <f t="shared" ref="T398:T399" si="123">S398/525</f>
        <v>0.82847619047619048</v>
      </c>
    </row>
    <row r="399" spans="1:20" x14ac:dyDescent="0.45">
      <c r="A399" s="117"/>
      <c r="B399" s="53" t="s">
        <v>50</v>
      </c>
      <c r="C399" s="5">
        <v>201903</v>
      </c>
      <c r="D399" s="38" t="s">
        <v>1</v>
      </c>
      <c r="E399" s="5" t="s">
        <v>161</v>
      </c>
      <c r="F399" s="5">
        <v>2</v>
      </c>
      <c r="G399" s="7">
        <v>8</v>
      </c>
      <c r="H399" s="5">
        <v>29</v>
      </c>
      <c r="I399" s="61">
        <v>72</v>
      </c>
      <c r="J399" s="92">
        <f>H399/I399</f>
        <v>0.40277777777777779</v>
      </c>
      <c r="K399" s="77">
        <v>0.86209999999999998</v>
      </c>
      <c r="L399" s="77">
        <v>0.8276</v>
      </c>
      <c r="M399" s="8">
        <v>3.8666</v>
      </c>
      <c r="N399" s="7">
        <v>116</v>
      </c>
      <c r="O399" s="8">
        <v>0</v>
      </c>
      <c r="P399" s="8">
        <v>0.53339999999999999</v>
      </c>
      <c r="Q399" s="8">
        <f t="shared" si="113"/>
        <v>0.53339999999999999</v>
      </c>
      <c r="R399" s="77">
        <f>P399/Q399</f>
        <v>1</v>
      </c>
      <c r="S399" s="7">
        <v>217.47</v>
      </c>
      <c r="T399" s="77">
        <f t="shared" si="123"/>
        <v>0.41422857142857145</v>
      </c>
    </row>
    <row r="400" spans="1:20" x14ac:dyDescent="0.45">
      <c r="A400" s="117"/>
      <c r="B400" s="53" t="s">
        <v>50</v>
      </c>
      <c r="C400" s="5">
        <v>201905</v>
      </c>
      <c r="D400" s="38" t="s">
        <v>2</v>
      </c>
      <c r="E400" s="5" t="s">
        <v>163</v>
      </c>
      <c r="F400" s="5">
        <v>0</v>
      </c>
      <c r="G400" s="7">
        <v>0</v>
      </c>
      <c r="H400" s="5">
        <v>0</v>
      </c>
      <c r="I400" s="61">
        <v>0</v>
      </c>
      <c r="J400" s="92">
        <v>0</v>
      </c>
      <c r="K400" s="77">
        <v>0</v>
      </c>
      <c r="L400" s="77">
        <v>0</v>
      </c>
      <c r="M400" s="8">
        <v>0</v>
      </c>
      <c r="N400" s="7">
        <v>0</v>
      </c>
      <c r="O400" s="8">
        <v>0</v>
      </c>
      <c r="P400" s="8">
        <v>0</v>
      </c>
      <c r="Q400" s="8">
        <f t="shared" si="113"/>
        <v>0</v>
      </c>
      <c r="R400" s="77">
        <v>0</v>
      </c>
      <c r="S400" s="7">
        <v>0</v>
      </c>
      <c r="T400" s="77">
        <v>0</v>
      </c>
    </row>
    <row r="401" spans="1:20" x14ac:dyDescent="0.45">
      <c r="A401" s="117"/>
      <c r="B401" s="53" t="s">
        <v>50</v>
      </c>
      <c r="C401" s="78">
        <v>201907</v>
      </c>
      <c r="D401" s="39" t="s">
        <v>0</v>
      </c>
      <c r="E401" s="5" t="s">
        <v>163</v>
      </c>
      <c r="F401" s="78">
        <v>2</v>
      </c>
      <c r="G401" s="79">
        <v>8</v>
      </c>
      <c r="H401" s="78">
        <v>22</v>
      </c>
      <c r="I401" s="80">
        <v>39</v>
      </c>
      <c r="J401" s="94">
        <f>H401/I401</f>
        <v>0.5641025641025641</v>
      </c>
      <c r="K401" s="81">
        <v>0.72729999999999995</v>
      </c>
      <c r="L401" s="81">
        <v>0.69569999999999999</v>
      </c>
      <c r="M401" s="82">
        <v>2.9333</v>
      </c>
      <c r="N401" s="79">
        <v>88</v>
      </c>
      <c r="O401" s="82">
        <v>0</v>
      </c>
      <c r="P401" s="82">
        <v>0.26669999999999999</v>
      </c>
      <c r="Q401" s="82">
        <f t="shared" si="113"/>
        <v>0.26669999999999999</v>
      </c>
      <c r="R401" s="77">
        <f>P401/Q401</f>
        <v>1</v>
      </c>
      <c r="S401" s="79">
        <v>329.96</v>
      </c>
      <c r="T401" s="77">
        <f>S401/525</f>
        <v>0.62849523809523811</v>
      </c>
    </row>
    <row r="402" spans="1:20" x14ac:dyDescent="0.45">
      <c r="A402" s="117"/>
      <c r="B402" s="53" t="s">
        <v>50</v>
      </c>
      <c r="C402" s="78">
        <v>202003</v>
      </c>
      <c r="D402" s="38" t="s">
        <v>1</v>
      </c>
      <c r="E402" s="5" t="s">
        <v>163</v>
      </c>
      <c r="F402" s="78">
        <v>1</v>
      </c>
      <c r="G402" s="79">
        <v>4</v>
      </c>
      <c r="H402" s="78">
        <v>17</v>
      </c>
      <c r="I402" s="80">
        <v>36</v>
      </c>
      <c r="J402" s="94">
        <f>H402/I402</f>
        <v>0.47222222222222221</v>
      </c>
      <c r="K402" s="81">
        <v>0.58819999999999995</v>
      </c>
      <c r="L402" s="81">
        <v>0.58819999999999995</v>
      </c>
      <c r="M402" s="82">
        <v>2.2667000000000002</v>
      </c>
      <c r="N402" s="79">
        <v>68</v>
      </c>
      <c r="O402" s="82">
        <v>0</v>
      </c>
      <c r="P402" s="82">
        <v>0.26669999999999999</v>
      </c>
      <c r="Q402" s="82">
        <f t="shared" si="113"/>
        <v>0.26669999999999999</v>
      </c>
      <c r="R402" s="81">
        <f>P402/Q402</f>
        <v>1</v>
      </c>
      <c r="S402" s="79">
        <v>254.97</v>
      </c>
      <c r="T402" s="77">
        <f>S402/525</f>
        <v>0.48565714285714284</v>
      </c>
    </row>
    <row r="403" spans="1:20" ht="14.65" thickBot="1" x14ac:dyDescent="0.5">
      <c r="A403" s="114"/>
      <c r="B403" s="68" t="s">
        <v>50</v>
      </c>
      <c r="C403" s="83">
        <v>202005</v>
      </c>
      <c r="D403" s="22" t="s">
        <v>2</v>
      </c>
      <c r="E403" s="83" t="s">
        <v>172</v>
      </c>
      <c r="F403" s="83">
        <v>0</v>
      </c>
      <c r="G403" s="85">
        <v>0</v>
      </c>
      <c r="H403" s="83">
        <v>0</v>
      </c>
      <c r="I403" s="86">
        <v>0</v>
      </c>
      <c r="J403" s="95">
        <v>0</v>
      </c>
      <c r="K403" s="87">
        <v>0</v>
      </c>
      <c r="L403" s="87">
        <v>0</v>
      </c>
      <c r="M403" s="88">
        <v>0</v>
      </c>
      <c r="N403" s="85">
        <v>0</v>
      </c>
      <c r="O403" s="88">
        <v>0</v>
      </c>
      <c r="P403" s="88">
        <v>0</v>
      </c>
      <c r="Q403" s="88">
        <v>0</v>
      </c>
      <c r="R403" s="87">
        <v>0</v>
      </c>
      <c r="S403" s="85">
        <v>0</v>
      </c>
      <c r="T403" s="23">
        <v>0</v>
      </c>
    </row>
    <row r="404" spans="1:20" x14ac:dyDescent="0.45">
      <c r="A404" s="117" t="s">
        <v>162</v>
      </c>
      <c r="B404" s="106" t="s">
        <v>52</v>
      </c>
      <c r="C404" s="11">
        <v>201705</v>
      </c>
      <c r="D404" s="15" t="s">
        <v>2</v>
      </c>
      <c r="E404" s="11" t="s">
        <v>87</v>
      </c>
      <c r="F404" s="11">
        <v>2</v>
      </c>
      <c r="G404" s="13">
        <v>4</v>
      </c>
      <c r="H404" s="11">
        <v>50</v>
      </c>
      <c r="I404" s="62"/>
      <c r="J404" s="93"/>
      <c r="K404" s="76">
        <v>0.82</v>
      </c>
      <c r="L404" s="76">
        <v>0.68</v>
      </c>
      <c r="M404" s="14">
        <v>5</v>
      </c>
      <c r="N404" s="13">
        <v>150</v>
      </c>
      <c r="O404" s="14">
        <v>0.2</v>
      </c>
      <c r="P404" s="14">
        <v>0</v>
      </c>
      <c r="Q404" s="14">
        <f t="shared" ref="Q404:Q443" si="124">O404+P404</f>
        <v>0.2</v>
      </c>
      <c r="R404" s="76">
        <f t="shared" ref="R404:R423" si="125">P404/Q404</f>
        <v>0</v>
      </c>
      <c r="S404" s="13">
        <v>750</v>
      </c>
      <c r="T404" s="76">
        <f>S404/525</f>
        <v>1.4285714285714286</v>
      </c>
    </row>
    <row r="405" spans="1:20" x14ac:dyDescent="0.45">
      <c r="A405" s="117"/>
      <c r="B405" s="53" t="s">
        <v>52</v>
      </c>
      <c r="C405" s="5">
        <v>201707</v>
      </c>
      <c r="D405" s="39" t="s">
        <v>0</v>
      </c>
      <c r="E405" s="5" t="s">
        <v>87</v>
      </c>
      <c r="F405" s="5">
        <v>12</v>
      </c>
      <c r="G405" s="7">
        <v>32</v>
      </c>
      <c r="H405" s="5">
        <v>281</v>
      </c>
      <c r="I405" s="61"/>
      <c r="J405" s="92"/>
      <c r="K405" s="77">
        <v>0.7893</v>
      </c>
      <c r="L405" s="77">
        <v>0.65</v>
      </c>
      <c r="M405" s="8">
        <v>31.559899999999999</v>
      </c>
      <c r="N405" s="7">
        <v>894</v>
      </c>
      <c r="O405" s="8">
        <v>2.3996</v>
      </c>
      <c r="P405" s="8">
        <v>0</v>
      </c>
      <c r="Q405" s="8">
        <f t="shared" si="124"/>
        <v>2.3996</v>
      </c>
      <c r="R405" s="77">
        <f t="shared" si="125"/>
        <v>0</v>
      </c>
      <c r="S405" s="7">
        <v>394.56580000000002</v>
      </c>
      <c r="T405" s="77">
        <f t="shared" ref="T405:T407" si="126">S405/525</f>
        <v>0.75155390476190476</v>
      </c>
    </row>
    <row r="406" spans="1:20" x14ac:dyDescent="0.45">
      <c r="A406" s="117"/>
      <c r="B406" s="53" t="s">
        <v>52</v>
      </c>
      <c r="C406" s="5">
        <v>201803</v>
      </c>
      <c r="D406" s="38" t="s">
        <v>1</v>
      </c>
      <c r="E406" s="5" t="s">
        <v>87</v>
      </c>
      <c r="F406" s="5">
        <v>12</v>
      </c>
      <c r="G406" s="7">
        <v>31</v>
      </c>
      <c r="H406" s="5">
        <v>197</v>
      </c>
      <c r="I406" s="61">
        <v>294</v>
      </c>
      <c r="J406" s="92">
        <f t="shared" ref="J406:J413" si="127">H406/I406</f>
        <v>0.67006802721088432</v>
      </c>
      <c r="K406" s="77">
        <v>0.81899999999999995</v>
      </c>
      <c r="L406" s="77">
        <v>0.7</v>
      </c>
      <c r="M406" s="8">
        <v>22.933399999999999</v>
      </c>
      <c r="N406" s="7">
        <v>688</v>
      </c>
      <c r="O406" s="8">
        <v>1.333</v>
      </c>
      <c r="P406" s="8">
        <v>0.93320000000000003</v>
      </c>
      <c r="Q406" s="8">
        <f t="shared" si="124"/>
        <v>2.2662</v>
      </c>
      <c r="R406" s="77">
        <f t="shared" si="125"/>
        <v>0.41179066278351428</v>
      </c>
      <c r="S406" s="7">
        <v>385.42</v>
      </c>
      <c r="T406" s="77">
        <f t="shared" si="126"/>
        <v>0.73413333333333342</v>
      </c>
    </row>
    <row r="407" spans="1:20" x14ac:dyDescent="0.45">
      <c r="A407" s="117"/>
      <c r="B407" s="53" t="s">
        <v>52</v>
      </c>
      <c r="C407" s="5">
        <v>201805</v>
      </c>
      <c r="D407" s="38" t="s">
        <v>2</v>
      </c>
      <c r="E407" s="5" t="s">
        <v>161</v>
      </c>
      <c r="F407" s="5">
        <v>2</v>
      </c>
      <c r="G407" s="7">
        <v>4</v>
      </c>
      <c r="H407" s="5">
        <v>45</v>
      </c>
      <c r="I407" s="61">
        <v>60</v>
      </c>
      <c r="J407" s="92">
        <f t="shared" si="127"/>
        <v>0.75</v>
      </c>
      <c r="K407" s="77">
        <v>0.82220000000000004</v>
      </c>
      <c r="L407" s="77">
        <v>0.78</v>
      </c>
      <c r="M407" s="8">
        <v>4.4333</v>
      </c>
      <c r="N407" s="7">
        <v>133</v>
      </c>
      <c r="O407" s="8">
        <v>0.2</v>
      </c>
      <c r="P407" s="8">
        <v>0</v>
      </c>
      <c r="Q407" s="8">
        <f t="shared" si="124"/>
        <v>0.2</v>
      </c>
      <c r="R407" s="77">
        <f t="shared" si="125"/>
        <v>0</v>
      </c>
      <c r="S407" s="7">
        <v>670.86</v>
      </c>
      <c r="T407" s="77">
        <f t="shared" si="126"/>
        <v>1.2778285714285715</v>
      </c>
    </row>
    <row r="408" spans="1:20" x14ac:dyDescent="0.45">
      <c r="A408" s="117"/>
      <c r="B408" s="53" t="s">
        <v>52</v>
      </c>
      <c r="C408" s="5">
        <v>201807</v>
      </c>
      <c r="D408" s="39" t="s">
        <v>0</v>
      </c>
      <c r="E408" s="5" t="s">
        <v>161</v>
      </c>
      <c r="F408" s="5">
        <v>13</v>
      </c>
      <c r="G408" s="7">
        <v>37</v>
      </c>
      <c r="H408" s="5">
        <v>256</v>
      </c>
      <c r="I408" s="61">
        <v>366</v>
      </c>
      <c r="J408" s="92">
        <f t="shared" si="127"/>
        <v>0.69945355191256831</v>
      </c>
      <c r="K408" s="77">
        <v>0.85940000000000005</v>
      </c>
      <c r="L408" s="77">
        <v>0.72</v>
      </c>
      <c r="M408" s="8">
        <v>29.766500000000001</v>
      </c>
      <c r="N408" s="7">
        <v>893</v>
      </c>
      <c r="O408" s="8">
        <v>1.5329999999999999</v>
      </c>
      <c r="P408" s="8">
        <v>0.86660000000000004</v>
      </c>
      <c r="Q408" s="8">
        <f t="shared" si="124"/>
        <v>2.3996</v>
      </c>
      <c r="R408" s="77">
        <f t="shared" si="125"/>
        <v>0.36114352392065346</v>
      </c>
      <c r="S408" s="7">
        <v>436.88</v>
      </c>
      <c r="T408" s="77">
        <f t="shared" ref="T408:T414" si="128">S408/525</f>
        <v>0.83215238095238098</v>
      </c>
    </row>
    <row r="409" spans="1:20" x14ac:dyDescent="0.45">
      <c r="A409" s="117"/>
      <c r="B409" s="53" t="s">
        <v>52</v>
      </c>
      <c r="C409" s="5">
        <v>201903</v>
      </c>
      <c r="D409" s="38" t="s">
        <v>1</v>
      </c>
      <c r="E409" s="5" t="s">
        <v>161</v>
      </c>
      <c r="F409" s="5">
        <v>11</v>
      </c>
      <c r="G409" s="7">
        <v>28</v>
      </c>
      <c r="H409" s="5">
        <v>180</v>
      </c>
      <c r="I409" s="61">
        <v>288</v>
      </c>
      <c r="J409" s="92">
        <f t="shared" si="127"/>
        <v>0.625</v>
      </c>
      <c r="K409" s="77">
        <v>0.83</v>
      </c>
      <c r="L409" s="77">
        <v>0.69550000000000001</v>
      </c>
      <c r="M409" s="8">
        <v>18.899999999999999</v>
      </c>
      <c r="N409" s="7">
        <v>567</v>
      </c>
      <c r="O409" s="8">
        <v>1.0664</v>
      </c>
      <c r="P409" s="8">
        <v>0.4</v>
      </c>
      <c r="Q409" s="8">
        <f t="shared" si="124"/>
        <v>1.4664000000000001</v>
      </c>
      <c r="R409" s="77">
        <f t="shared" si="125"/>
        <v>0.27277686852154936</v>
      </c>
      <c r="S409" s="7">
        <v>515.51</v>
      </c>
      <c r="T409" s="77">
        <f t="shared" si="128"/>
        <v>0.98192380952380953</v>
      </c>
    </row>
    <row r="410" spans="1:20" x14ac:dyDescent="0.45">
      <c r="A410" s="117"/>
      <c r="B410" s="53" t="s">
        <v>52</v>
      </c>
      <c r="C410" s="5">
        <v>201905</v>
      </c>
      <c r="D410" s="38" t="s">
        <v>2</v>
      </c>
      <c r="E410" s="5" t="s">
        <v>163</v>
      </c>
      <c r="F410" s="5">
        <v>6</v>
      </c>
      <c r="G410" s="7">
        <v>13</v>
      </c>
      <c r="H410" s="5">
        <v>83</v>
      </c>
      <c r="I410" s="61">
        <v>112</v>
      </c>
      <c r="J410" s="92">
        <f t="shared" si="127"/>
        <v>0.7410714285714286</v>
      </c>
      <c r="K410" s="77">
        <v>0.83130000000000004</v>
      </c>
      <c r="L410" s="77">
        <v>0.69159999999999999</v>
      </c>
      <c r="M410" s="8">
        <v>8.2667000000000002</v>
      </c>
      <c r="N410" s="7">
        <v>248</v>
      </c>
      <c r="O410" s="8">
        <v>0.4</v>
      </c>
      <c r="P410" s="8">
        <v>0</v>
      </c>
      <c r="Q410" s="8">
        <f t="shared" si="124"/>
        <v>0.4</v>
      </c>
      <c r="R410" s="77">
        <f t="shared" si="125"/>
        <v>0</v>
      </c>
      <c r="S410" s="7">
        <v>650.57000000000005</v>
      </c>
      <c r="T410" s="77">
        <f t="shared" si="128"/>
        <v>1.2391809523809525</v>
      </c>
    </row>
    <row r="411" spans="1:20" x14ac:dyDescent="0.45">
      <c r="A411" s="117"/>
      <c r="B411" s="53" t="s">
        <v>52</v>
      </c>
      <c r="C411" s="78">
        <v>201907</v>
      </c>
      <c r="D411" s="39" t="s">
        <v>0</v>
      </c>
      <c r="E411" s="5" t="s">
        <v>163</v>
      </c>
      <c r="F411" s="78">
        <v>12</v>
      </c>
      <c r="G411" s="79">
        <v>32</v>
      </c>
      <c r="H411" s="78">
        <v>213</v>
      </c>
      <c r="I411" s="80">
        <v>338</v>
      </c>
      <c r="J411" s="94">
        <f t="shared" si="127"/>
        <v>0.63017751479289941</v>
      </c>
      <c r="K411" s="81">
        <v>0.91549999999999998</v>
      </c>
      <c r="L411" s="81">
        <v>0.73899999999999999</v>
      </c>
      <c r="M411" s="82">
        <v>25.100100000000001</v>
      </c>
      <c r="N411" s="79">
        <v>753</v>
      </c>
      <c r="O411" s="82">
        <v>1.4663999999999999</v>
      </c>
      <c r="P411" s="82">
        <v>0.2666</v>
      </c>
      <c r="Q411" s="82">
        <f t="shared" si="124"/>
        <v>1.7329999999999999</v>
      </c>
      <c r="R411" s="81">
        <f t="shared" si="125"/>
        <v>0.15383727639930758</v>
      </c>
      <c r="S411" s="79">
        <v>523.12</v>
      </c>
      <c r="T411" s="77">
        <f t="shared" si="128"/>
        <v>0.99641904761904765</v>
      </c>
    </row>
    <row r="412" spans="1:20" x14ac:dyDescent="0.45">
      <c r="A412" s="117"/>
      <c r="B412" s="53" t="s">
        <v>52</v>
      </c>
      <c r="C412" s="78">
        <v>202003</v>
      </c>
      <c r="D412" s="38" t="s">
        <v>1</v>
      </c>
      <c r="E412" s="5" t="s">
        <v>163</v>
      </c>
      <c r="F412" s="78">
        <v>12</v>
      </c>
      <c r="G412" s="79">
        <v>31</v>
      </c>
      <c r="H412" s="78">
        <v>236</v>
      </c>
      <c r="I412" s="80">
        <v>370</v>
      </c>
      <c r="J412" s="94">
        <f t="shared" si="127"/>
        <v>0.63783783783783787</v>
      </c>
      <c r="K412" s="81">
        <v>0.8347</v>
      </c>
      <c r="L412" s="81">
        <v>0.74319999999999997</v>
      </c>
      <c r="M412" s="82">
        <v>24.566600000000001</v>
      </c>
      <c r="N412" s="79">
        <v>737</v>
      </c>
      <c r="O412" s="82">
        <v>1.1998</v>
      </c>
      <c r="P412" s="82">
        <v>0.2</v>
      </c>
      <c r="Q412" s="82">
        <f t="shared" si="124"/>
        <v>1.3997999999999999</v>
      </c>
      <c r="R412" s="81">
        <f t="shared" si="125"/>
        <v>0.14287755393627663</v>
      </c>
      <c r="S412" s="79">
        <v>666.54</v>
      </c>
      <c r="T412" s="77">
        <f t="shared" si="128"/>
        <v>1.2695999999999998</v>
      </c>
    </row>
    <row r="413" spans="1:20" ht="14.65" thickBot="1" x14ac:dyDescent="0.5">
      <c r="A413" s="117"/>
      <c r="B413" s="68" t="s">
        <v>52</v>
      </c>
      <c r="C413" s="83">
        <v>202005</v>
      </c>
      <c r="D413" s="22" t="s">
        <v>2</v>
      </c>
      <c r="E413" s="83" t="s">
        <v>172</v>
      </c>
      <c r="F413" s="83">
        <v>2</v>
      </c>
      <c r="G413" s="85">
        <v>6</v>
      </c>
      <c r="H413" s="83">
        <v>59</v>
      </c>
      <c r="I413" s="86">
        <v>80</v>
      </c>
      <c r="J413" s="95">
        <f t="shared" si="127"/>
        <v>0.73750000000000004</v>
      </c>
      <c r="K413" s="87">
        <v>0.88139999999999996</v>
      </c>
      <c r="L413" s="87">
        <v>0.81730000000000003</v>
      </c>
      <c r="M413" s="88">
        <v>5.9</v>
      </c>
      <c r="N413" s="85">
        <v>177</v>
      </c>
      <c r="O413" s="88">
        <v>0.4</v>
      </c>
      <c r="P413" s="88">
        <v>0</v>
      </c>
      <c r="Q413" s="88">
        <f t="shared" si="124"/>
        <v>0.4</v>
      </c>
      <c r="R413" s="87">
        <f t="shared" si="125"/>
        <v>0</v>
      </c>
      <c r="S413" s="85">
        <v>438.29</v>
      </c>
      <c r="T413" s="23">
        <f t="shared" si="128"/>
        <v>0.83483809523809527</v>
      </c>
    </row>
    <row r="414" spans="1:20" x14ac:dyDescent="0.45">
      <c r="A414" s="113" t="s">
        <v>126</v>
      </c>
      <c r="B414" s="106" t="s">
        <v>53</v>
      </c>
      <c r="C414" s="11">
        <v>201705</v>
      </c>
      <c r="D414" s="15" t="s">
        <v>2</v>
      </c>
      <c r="E414" s="11" t="s">
        <v>87</v>
      </c>
      <c r="F414" s="11">
        <v>6</v>
      </c>
      <c r="G414" s="13">
        <v>18</v>
      </c>
      <c r="H414" s="11">
        <v>208</v>
      </c>
      <c r="I414" s="62"/>
      <c r="J414" s="93"/>
      <c r="K414" s="76">
        <v>0.95669999999999999</v>
      </c>
      <c r="L414" s="76">
        <v>0.89</v>
      </c>
      <c r="M414" s="14">
        <v>20.62</v>
      </c>
      <c r="N414" s="13">
        <v>618.6</v>
      </c>
      <c r="O414" s="14">
        <v>1.2</v>
      </c>
      <c r="P414" s="14">
        <v>0</v>
      </c>
      <c r="Q414" s="14">
        <f t="shared" si="124"/>
        <v>1.2</v>
      </c>
      <c r="R414" s="76">
        <f t="shared" si="125"/>
        <v>0</v>
      </c>
      <c r="S414" s="13">
        <v>515.5</v>
      </c>
      <c r="T414" s="76">
        <f t="shared" si="128"/>
        <v>0.98190476190476195</v>
      </c>
    </row>
    <row r="415" spans="1:20" x14ac:dyDescent="0.45">
      <c r="A415" s="117"/>
      <c r="B415" s="53" t="s">
        <v>53</v>
      </c>
      <c r="C415" s="5">
        <v>201707</v>
      </c>
      <c r="D415" s="39" t="s">
        <v>0</v>
      </c>
      <c r="E415" s="5" t="s">
        <v>87</v>
      </c>
      <c r="F415" s="5">
        <v>19</v>
      </c>
      <c r="G415" s="7">
        <v>52</v>
      </c>
      <c r="H415" s="5">
        <v>706</v>
      </c>
      <c r="I415" s="61"/>
      <c r="J415" s="92"/>
      <c r="K415" s="77">
        <v>0.90369999999999995</v>
      </c>
      <c r="L415" s="77">
        <v>0.82</v>
      </c>
      <c r="M415" s="8">
        <v>65.120099999999994</v>
      </c>
      <c r="N415" s="7">
        <v>1824</v>
      </c>
      <c r="O415" s="8">
        <v>2.3999000000000001</v>
      </c>
      <c r="P415" s="8">
        <v>1.0665</v>
      </c>
      <c r="Q415" s="8">
        <f t="shared" si="124"/>
        <v>3.4664000000000001</v>
      </c>
      <c r="R415" s="77">
        <f t="shared" si="125"/>
        <v>0.30766789753057927</v>
      </c>
      <c r="S415" s="7">
        <v>563.58180000000004</v>
      </c>
      <c r="T415" s="77">
        <f t="shared" ref="T415:T417" si="129">S415/525</f>
        <v>1.0734891428571429</v>
      </c>
    </row>
    <row r="416" spans="1:20" x14ac:dyDescent="0.45">
      <c r="A416" s="117"/>
      <c r="B416" s="53" t="s">
        <v>53</v>
      </c>
      <c r="C416" s="5">
        <v>201803</v>
      </c>
      <c r="D416" s="38" t="s">
        <v>1</v>
      </c>
      <c r="E416" s="5" t="s">
        <v>87</v>
      </c>
      <c r="F416" s="5">
        <v>20</v>
      </c>
      <c r="G416" s="7">
        <v>55</v>
      </c>
      <c r="H416" s="5">
        <v>703</v>
      </c>
      <c r="I416" s="61">
        <v>892</v>
      </c>
      <c r="J416" s="92">
        <f t="shared" ref="J416:J423" si="130">H416/I416</f>
        <v>0.78811659192825112</v>
      </c>
      <c r="K416" s="77">
        <v>0.93169999999999997</v>
      </c>
      <c r="L416" s="77">
        <v>0.83</v>
      </c>
      <c r="M416" s="8">
        <v>63.1952</v>
      </c>
      <c r="N416" s="7">
        <v>1721</v>
      </c>
      <c r="O416" s="8">
        <v>2.2665999999999999</v>
      </c>
      <c r="P416" s="8">
        <v>1.3997999999999999</v>
      </c>
      <c r="Q416" s="8">
        <f t="shared" si="124"/>
        <v>3.6663999999999999</v>
      </c>
      <c r="R416" s="77">
        <f t="shared" si="125"/>
        <v>0.38179140301112807</v>
      </c>
      <c r="S416" s="7">
        <v>517.09029999999996</v>
      </c>
      <c r="T416" s="77">
        <f t="shared" si="129"/>
        <v>0.98493390476190468</v>
      </c>
    </row>
    <row r="417" spans="1:20" x14ac:dyDescent="0.45">
      <c r="A417" s="117"/>
      <c r="B417" s="53" t="s">
        <v>53</v>
      </c>
      <c r="C417" s="5">
        <v>201805</v>
      </c>
      <c r="D417" s="38" t="s">
        <v>2</v>
      </c>
      <c r="E417" s="5" t="s">
        <v>161</v>
      </c>
      <c r="F417" s="5">
        <v>6</v>
      </c>
      <c r="G417" s="7">
        <v>17</v>
      </c>
      <c r="H417" s="5">
        <v>234</v>
      </c>
      <c r="I417" s="61">
        <v>278</v>
      </c>
      <c r="J417" s="92">
        <f t="shared" si="130"/>
        <v>0.84172661870503596</v>
      </c>
      <c r="K417" s="77">
        <v>0.96579999999999999</v>
      </c>
      <c r="L417" s="77">
        <v>0.9</v>
      </c>
      <c r="M417" s="8">
        <v>22.366700000000002</v>
      </c>
      <c r="N417" s="7">
        <v>339</v>
      </c>
      <c r="O417" s="8">
        <v>1.1333</v>
      </c>
      <c r="P417" s="8">
        <v>0</v>
      </c>
      <c r="Q417" s="8">
        <f t="shared" si="124"/>
        <v>1.1333</v>
      </c>
      <c r="R417" s="77">
        <f t="shared" si="125"/>
        <v>0</v>
      </c>
      <c r="S417" s="7">
        <v>589.23</v>
      </c>
      <c r="T417" s="77">
        <f t="shared" si="129"/>
        <v>1.1223428571428571</v>
      </c>
    </row>
    <row r="418" spans="1:20" x14ac:dyDescent="0.45">
      <c r="A418" s="117"/>
      <c r="B418" s="53" t="s">
        <v>53</v>
      </c>
      <c r="C418" s="5">
        <v>201807</v>
      </c>
      <c r="D418" s="39" t="s">
        <v>0</v>
      </c>
      <c r="E418" s="5" t="s">
        <v>161</v>
      </c>
      <c r="F418" s="5">
        <v>19</v>
      </c>
      <c r="G418" s="7">
        <v>50</v>
      </c>
      <c r="H418" s="5">
        <v>765</v>
      </c>
      <c r="I418" s="61">
        <v>863</v>
      </c>
      <c r="J418" s="92">
        <f t="shared" si="130"/>
        <v>0.88644264194669753</v>
      </c>
      <c r="K418" s="77">
        <v>0.93989999999999996</v>
      </c>
      <c r="L418" s="77">
        <v>0.89</v>
      </c>
      <c r="M418" s="8">
        <v>67.346699999999998</v>
      </c>
      <c r="N418" s="7">
        <v>1862</v>
      </c>
      <c r="O418" s="8">
        <v>2.3332000000000002</v>
      </c>
      <c r="P418" s="8">
        <v>0.99980000000000002</v>
      </c>
      <c r="Q418" s="8">
        <f t="shared" si="124"/>
        <v>3.3330000000000002</v>
      </c>
      <c r="R418" s="77">
        <f t="shared" si="125"/>
        <v>0.29996999699969995</v>
      </c>
      <c r="S418" s="7">
        <v>608.08000000000004</v>
      </c>
      <c r="T418" s="77">
        <f t="shared" ref="T418:T423" si="131">S418/525</f>
        <v>1.1582476190476192</v>
      </c>
    </row>
    <row r="419" spans="1:20" x14ac:dyDescent="0.45">
      <c r="A419" s="117"/>
      <c r="B419" s="53" t="s">
        <v>53</v>
      </c>
      <c r="C419" s="5">
        <v>201903</v>
      </c>
      <c r="D419" s="38" t="s">
        <v>1</v>
      </c>
      <c r="E419" s="5" t="s">
        <v>161</v>
      </c>
      <c r="F419" s="5">
        <v>19</v>
      </c>
      <c r="G419" s="7">
        <v>51</v>
      </c>
      <c r="H419" s="5">
        <v>696</v>
      </c>
      <c r="I419" s="61">
        <v>837</v>
      </c>
      <c r="J419" s="92">
        <f t="shared" si="130"/>
        <v>0.8315412186379928</v>
      </c>
      <c r="K419" s="77">
        <v>0.90949999999999998</v>
      </c>
      <c r="L419" s="77">
        <v>0.82210000000000005</v>
      </c>
      <c r="M419" s="8">
        <v>60.4009</v>
      </c>
      <c r="N419" s="7">
        <v>1575</v>
      </c>
      <c r="O419" s="8">
        <v>2.1332</v>
      </c>
      <c r="P419" s="8">
        <v>1.2665</v>
      </c>
      <c r="Q419" s="8">
        <f t="shared" si="124"/>
        <v>3.3997000000000002</v>
      </c>
      <c r="R419" s="77">
        <f t="shared" si="125"/>
        <v>0.3725328705474012</v>
      </c>
      <c r="S419" s="7">
        <v>533</v>
      </c>
      <c r="T419" s="77">
        <f t="shared" si="131"/>
        <v>1.0152380952380953</v>
      </c>
    </row>
    <row r="420" spans="1:20" x14ac:dyDescent="0.45">
      <c r="A420" s="117"/>
      <c r="B420" s="53" t="s">
        <v>53</v>
      </c>
      <c r="C420" s="5">
        <v>201905</v>
      </c>
      <c r="D420" s="38" t="s">
        <v>2</v>
      </c>
      <c r="E420" s="5" t="s">
        <v>163</v>
      </c>
      <c r="F420" s="5">
        <v>5</v>
      </c>
      <c r="G420" s="7">
        <v>14</v>
      </c>
      <c r="H420" s="5">
        <v>159</v>
      </c>
      <c r="I420" s="61">
        <v>223</v>
      </c>
      <c r="J420" s="92">
        <f t="shared" si="130"/>
        <v>0.71300448430493268</v>
      </c>
      <c r="K420" s="77">
        <v>0.97450000000000003</v>
      </c>
      <c r="L420" s="77">
        <v>0.96150000000000002</v>
      </c>
      <c r="M420" s="8">
        <v>15.3</v>
      </c>
      <c r="N420" s="7">
        <v>171</v>
      </c>
      <c r="O420" s="8">
        <v>0.93330000000000002</v>
      </c>
      <c r="P420" s="8">
        <v>0</v>
      </c>
      <c r="Q420" s="8">
        <f t="shared" si="124"/>
        <v>0.93330000000000002</v>
      </c>
      <c r="R420" s="77">
        <f t="shared" si="125"/>
        <v>0</v>
      </c>
      <c r="S420" s="7">
        <v>490.06</v>
      </c>
      <c r="T420" s="77">
        <f t="shared" si="131"/>
        <v>0.93344761904761908</v>
      </c>
    </row>
    <row r="421" spans="1:20" x14ac:dyDescent="0.45">
      <c r="A421" s="117"/>
      <c r="B421" s="53" t="s">
        <v>53</v>
      </c>
      <c r="C421" s="78">
        <v>201907</v>
      </c>
      <c r="D421" s="39" t="s">
        <v>0</v>
      </c>
      <c r="E421" s="5" t="s">
        <v>163</v>
      </c>
      <c r="F421" s="78">
        <v>20</v>
      </c>
      <c r="G421" s="79">
        <v>53</v>
      </c>
      <c r="H421" s="78">
        <v>756</v>
      </c>
      <c r="I421" s="80">
        <v>904</v>
      </c>
      <c r="J421" s="94">
        <f t="shared" si="130"/>
        <v>0.83628318584070793</v>
      </c>
      <c r="K421" s="81">
        <v>0.94579999999999997</v>
      </c>
      <c r="L421" s="81">
        <v>0.85980000000000001</v>
      </c>
      <c r="M421" s="82">
        <v>67.666700000000006</v>
      </c>
      <c r="N421" s="79">
        <v>1902</v>
      </c>
      <c r="O421" s="82">
        <v>2.5331999999999999</v>
      </c>
      <c r="P421" s="82">
        <v>0.99990000000000001</v>
      </c>
      <c r="Q421" s="82">
        <f t="shared" si="124"/>
        <v>3.5331000000000001</v>
      </c>
      <c r="R421" s="81">
        <f t="shared" si="125"/>
        <v>0.28300925532818205</v>
      </c>
      <c r="S421" s="79">
        <v>573.74</v>
      </c>
      <c r="T421" s="77">
        <f t="shared" si="131"/>
        <v>1.0928380952380952</v>
      </c>
    </row>
    <row r="422" spans="1:20" x14ac:dyDescent="0.45">
      <c r="A422" s="117"/>
      <c r="B422" s="53" t="s">
        <v>53</v>
      </c>
      <c r="C422" s="78">
        <v>202003</v>
      </c>
      <c r="D422" s="38" t="s">
        <v>1</v>
      </c>
      <c r="E422" s="5" t="s">
        <v>163</v>
      </c>
      <c r="F422" s="78">
        <v>19</v>
      </c>
      <c r="G422" s="79">
        <v>52</v>
      </c>
      <c r="H422" s="78">
        <v>635</v>
      </c>
      <c r="I422" s="80">
        <v>849</v>
      </c>
      <c r="J422" s="94">
        <f t="shared" si="130"/>
        <v>0.74793875147232036</v>
      </c>
      <c r="K422" s="81">
        <v>0.89610000000000001</v>
      </c>
      <c r="L422" s="81">
        <v>0.84750000000000003</v>
      </c>
      <c r="M422" s="82">
        <v>56.394199999999998</v>
      </c>
      <c r="N422" s="79">
        <v>1554</v>
      </c>
      <c r="O422" s="82">
        <v>2.1999</v>
      </c>
      <c r="P422" s="82">
        <v>1.2665999999999999</v>
      </c>
      <c r="Q422" s="82">
        <f t="shared" si="124"/>
        <v>3.4664999999999999</v>
      </c>
      <c r="R422" s="81">
        <f t="shared" si="125"/>
        <v>0.36538295110341845</v>
      </c>
      <c r="S422" s="79">
        <v>488.05</v>
      </c>
      <c r="T422" s="77">
        <f t="shared" si="131"/>
        <v>0.92961904761904768</v>
      </c>
    </row>
    <row r="423" spans="1:20" ht="14.65" thickBot="1" x14ac:dyDescent="0.5">
      <c r="A423" s="114"/>
      <c r="B423" s="68" t="s">
        <v>53</v>
      </c>
      <c r="C423" s="83">
        <v>202005</v>
      </c>
      <c r="D423" s="22" t="s">
        <v>2</v>
      </c>
      <c r="E423" s="83" t="s">
        <v>172</v>
      </c>
      <c r="F423" s="83">
        <v>6</v>
      </c>
      <c r="G423" s="85">
        <v>17</v>
      </c>
      <c r="H423" s="83">
        <v>280</v>
      </c>
      <c r="I423" s="86">
        <v>284</v>
      </c>
      <c r="J423" s="95">
        <f t="shared" si="130"/>
        <v>0.9859154929577465</v>
      </c>
      <c r="K423" s="87">
        <v>0.96430000000000005</v>
      </c>
      <c r="L423" s="87">
        <v>0.92500000000000004</v>
      </c>
      <c r="M423" s="88">
        <v>26.166699999999999</v>
      </c>
      <c r="N423" s="85">
        <v>785</v>
      </c>
      <c r="O423" s="88">
        <v>1.1333</v>
      </c>
      <c r="P423" s="88">
        <v>0</v>
      </c>
      <c r="Q423" s="88">
        <f t="shared" si="124"/>
        <v>1.1333</v>
      </c>
      <c r="R423" s="87">
        <f t="shared" si="125"/>
        <v>0</v>
      </c>
      <c r="S423" s="85">
        <v>689.77</v>
      </c>
      <c r="T423" s="23">
        <f t="shared" si="131"/>
        <v>1.3138476190476189</v>
      </c>
    </row>
    <row r="424" spans="1:20" x14ac:dyDescent="0.45">
      <c r="A424" s="113" t="s">
        <v>128</v>
      </c>
      <c r="B424" s="105" t="s">
        <v>55</v>
      </c>
      <c r="C424" s="16">
        <v>201705</v>
      </c>
      <c r="D424" s="109" t="s">
        <v>2</v>
      </c>
      <c r="E424" s="16" t="s">
        <v>87</v>
      </c>
      <c r="F424" s="16">
        <v>0</v>
      </c>
      <c r="G424" s="18">
        <v>0</v>
      </c>
      <c r="H424" s="16">
        <v>0</v>
      </c>
      <c r="I424" s="63"/>
      <c r="J424" s="96"/>
      <c r="K424" s="17">
        <v>0</v>
      </c>
      <c r="L424" s="17">
        <v>0</v>
      </c>
      <c r="M424" s="19">
        <v>0</v>
      </c>
      <c r="N424" s="18">
        <v>0</v>
      </c>
      <c r="O424" s="19">
        <v>0</v>
      </c>
      <c r="P424" s="19">
        <v>0</v>
      </c>
      <c r="Q424" s="19">
        <f t="shared" si="124"/>
        <v>0</v>
      </c>
      <c r="R424" s="17">
        <v>0</v>
      </c>
      <c r="S424" s="18">
        <v>0</v>
      </c>
      <c r="T424" s="17">
        <v>0</v>
      </c>
    </row>
    <row r="425" spans="1:20" x14ac:dyDescent="0.45">
      <c r="A425" s="117"/>
      <c r="B425" s="53" t="s">
        <v>55</v>
      </c>
      <c r="C425" s="5">
        <v>201707</v>
      </c>
      <c r="D425" s="39" t="s">
        <v>0</v>
      </c>
      <c r="E425" s="5" t="s">
        <v>87</v>
      </c>
      <c r="F425" s="5">
        <v>2</v>
      </c>
      <c r="G425" s="7">
        <v>4</v>
      </c>
      <c r="H425" s="5">
        <v>16</v>
      </c>
      <c r="I425" s="61"/>
      <c r="J425" s="92"/>
      <c r="K425" s="77">
        <v>0.6875</v>
      </c>
      <c r="L425" s="77">
        <v>0.63</v>
      </c>
      <c r="M425" s="8">
        <v>1.5333000000000001</v>
      </c>
      <c r="N425" s="7">
        <v>46</v>
      </c>
      <c r="O425" s="8">
        <v>0.2</v>
      </c>
      <c r="P425" s="8">
        <v>0</v>
      </c>
      <c r="Q425" s="8">
        <f t="shared" si="124"/>
        <v>0.2</v>
      </c>
      <c r="R425" s="77">
        <f>P425/Q425</f>
        <v>0</v>
      </c>
      <c r="S425" s="7">
        <v>230</v>
      </c>
      <c r="T425" s="77">
        <f t="shared" ref="T425:T427" si="132">S425/525</f>
        <v>0.43809523809523809</v>
      </c>
    </row>
    <row r="426" spans="1:20" x14ac:dyDescent="0.45">
      <c r="A426" s="117"/>
      <c r="B426" s="53" t="s">
        <v>55</v>
      </c>
      <c r="C426" s="5">
        <v>201803</v>
      </c>
      <c r="D426" s="38" t="s">
        <v>1</v>
      </c>
      <c r="E426" s="5" t="s">
        <v>87</v>
      </c>
      <c r="F426" s="5">
        <v>2</v>
      </c>
      <c r="G426" s="7">
        <v>4</v>
      </c>
      <c r="H426" s="5">
        <v>21</v>
      </c>
      <c r="I426" s="61">
        <v>55</v>
      </c>
      <c r="J426" s="92">
        <f>H426/I426</f>
        <v>0.38181818181818183</v>
      </c>
      <c r="K426" s="77">
        <v>0.95240000000000002</v>
      </c>
      <c r="L426" s="77">
        <v>0.9</v>
      </c>
      <c r="M426" s="8">
        <v>1.9666999999999999</v>
      </c>
      <c r="N426" s="7">
        <v>59</v>
      </c>
      <c r="O426" s="8">
        <v>0.2</v>
      </c>
      <c r="P426" s="8">
        <v>0</v>
      </c>
      <c r="Q426" s="8">
        <f t="shared" si="124"/>
        <v>0.2</v>
      </c>
      <c r="R426" s="77">
        <f>P426/Q426</f>
        <v>0</v>
      </c>
      <c r="S426" s="7">
        <v>319.29000000000002</v>
      </c>
      <c r="T426" s="77">
        <f t="shared" si="132"/>
        <v>0.60817142857142859</v>
      </c>
    </row>
    <row r="427" spans="1:20" x14ac:dyDescent="0.45">
      <c r="A427" s="117"/>
      <c r="B427" s="53" t="s">
        <v>55</v>
      </c>
      <c r="C427" s="5">
        <v>201805</v>
      </c>
      <c r="D427" s="38" t="s">
        <v>2</v>
      </c>
      <c r="E427" s="5" t="s">
        <v>161</v>
      </c>
      <c r="F427" s="5">
        <v>0</v>
      </c>
      <c r="G427" s="7">
        <v>0</v>
      </c>
      <c r="H427" s="5">
        <v>0</v>
      </c>
      <c r="I427" s="61">
        <v>0</v>
      </c>
      <c r="J427" s="92">
        <v>0</v>
      </c>
      <c r="K427" s="77">
        <v>0</v>
      </c>
      <c r="L427" s="77">
        <v>0</v>
      </c>
      <c r="M427" s="8">
        <v>0</v>
      </c>
      <c r="N427" s="7">
        <v>0</v>
      </c>
      <c r="O427" s="8">
        <v>0</v>
      </c>
      <c r="P427" s="8">
        <v>0</v>
      </c>
      <c r="Q427" s="8">
        <f t="shared" si="124"/>
        <v>0</v>
      </c>
      <c r="R427" s="77">
        <v>0</v>
      </c>
      <c r="S427" s="7">
        <v>0</v>
      </c>
      <c r="T427" s="77">
        <f t="shared" si="132"/>
        <v>0</v>
      </c>
    </row>
    <row r="428" spans="1:20" x14ac:dyDescent="0.45">
      <c r="A428" s="117"/>
      <c r="B428" s="53" t="s">
        <v>55</v>
      </c>
      <c r="C428" s="5">
        <v>201807</v>
      </c>
      <c r="D428" s="39" t="s">
        <v>0</v>
      </c>
      <c r="E428" s="5" t="s">
        <v>161</v>
      </c>
      <c r="F428" s="5">
        <v>1</v>
      </c>
      <c r="G428" s="7">
        <v>3</v>
      </c>
      <c r="H428" s="5">
        <v>23</v>
      </c>
      <c r="I428" s="61">
        <v>50</v>
      </c>
      <c r="J428" s="92">
        <f>H428/I428</f>
        <v>0.46</v>
      </c>
      <c r="K428" s="77">
        <v>0.73909999999999998</v>
      </c>
      <c r="L428" s="77">
        <v>0.56999999999999995</v>
      </c>
      <c r="M428" s="8">
        <v>2.2999999999999998</v>
      </c>
      <c r="N428" s="7">
        <v>69</v>
      </c>
      <c r="O428" s="8">
        <v>0.2</v>
      </c>
      <c r="P428" s="8">
        <v>0</v>
      </c>
      <c r="Q428" s="8">
        <f t="shared" si="124"/>
        <v>0.2</v>
      </c>
      <c r="R428" s="77">
        <f>P428/Q428</f>
        <v>0</v>
      </c>
      <c r="S428" s="7">
        <v>345</v>
      </c>
      <c r="T428" s="77">
        <f t="shared" ref="T428:T429" si="133">S428/525</f>
        <v>0.65714285714285714</v>
      </c>
    </row>
    <row r="429" spans="1:20" x14ac:dyDescent="0.45">
      <c r="A429" s="117"/>
      <c r="B429" s="53" t="s">
        <v>55</v>
      </c>
      <c r="C429" s="5">
        <v>201903</v>
      </c>
      <c r="D429" s="38" t="s">
        <v>1</v>
      </c>
      <c r="E429" s="5" t="s">
        <v>161</v>
      </c>
      <c r="F429" s="5">
        <v>1</v>
      </c>
      <c r="G429" s="7">
        <v>3</v>
      </c>
      <c r="H429" s="5">
        <v>20</v>
      </c>
      <c r="I429" s="61">
        <v>45</v>
      </c>
      <c r="J429" s="92">
        <f>H429/I429</f>
        <v>0.44444444444444442</v>
      </c>
      <c r="K429" s="77">
        <v>0.85</v>
      </c>
      <c r="L429" s="77">
        <v>0.85</v>
      </c>
      <c r="M429" s="8">
        <v>2</v>
      </c>
      <c r="N429" s="7">
        <v>60</v>
      </c>
      <c r="O429" s="8">
        <v>0.2</v>
      </c>
      <c r="P429" s="8">
        <v>0</v>
      </c>
      <c r="Q429" s="8">
        <f t="shared" si="124"/>
        <v>0.2</v>
      </c>
      <c r="R429" s="77">
        <f>P429/Q429</f>
        <v>0</v>
      </c>
      <c r="S429" s="7">
        <v>300</v>
      </c>
      <c r="T429" s="77">
        <f t="shared" si="133"/>
        <v>0.5714285714285714</v>
      </c>
    </row>
    <row r="430" spans="1:20" x14ac:dyDescent="0.45">
      <c r="A430" s="117"/>
      <c r="B430" s="53" t="s">
        <v>55</v>
      </c>
      <c r="C430" s="5">
        <v>201905</v>
      </c>
      <c r="D430" s="38" t="s">
        <v>2</v>
      </c>
      <c r="E430" s="5" t="s">
        <v>163</v>
      </c>
      <c r="F430" s="5">
        <v>0</v>
      </c>
      <c r="G430" s="7">
        <v>0</v>
      </c>
      <c r="H430" s="5">
        <v>0</v>
      </c>
      <c r="I430" s="61">
        <v>0</v>
      </c>
      <c r="J430" s="92">
        <v>0</v>
      </c>
      <c r="K430" s="77">
        <v>0</v>
      </c>
      <c r="L430" s="77">
        <v>0</v>
      </c>
      <c r="M430" s="8">
        <v>0</v>
      </c>
      <c r="N430" s="7">
        <v>0</v>
      </c>
      <c r="O430" s="8">
        <v>0</v>
      </c>
      <c r="P430" s="8">
        <v>0</v>
      </c>
      <c r="Q430" s="8">
        <f t="shared" si="124"/>
        <v>0</v>
      </c>
      <c r="R430" s="77">
        <v>0</v>
      </c>
      <c r="S430" s="7">
        <v>0</v>
      </c>
      <c r="T430" s="77">
        <v>0</v>
      </c>
    </row>
    <row r="431" spans="1:20" x14ac:dyDescent="0.45">
      <c r="A431" s="117"/>
      <c r="B431" s="53" t="s">
        <v>55</v>
      </c>
      <c r="C431" s="78">
        <v>201907</v>
      </c>
      <c r="D431" s="39" t="s">
        <v>0</v>
      </c>
      <c r="E431" s="5" t="s">
        <v>163</v>
      </c>
      <c r="F431" s="78">
        <v>1</v>
      </c>
      <c r="G431" s="79">
        <v>3</v>
      </c>
      <c r="H431" s="78">
        <v>24</v>
      </c>
      <c r="I431" s="80">
        <v>50</v>
      </c>
      <c r="J431" s="94">
        <f>H431/I431</f>
        <v>0.48</v>
      </c>
      <c r="K431" s="81">
        <v>0.75</v>
      </c>
      <c r="L431" s="81">
        <v>0.75</v>
      </c>
      <c r="M431" s="82">
        <v>2.4</v>
      </c>
      <c r="N431" s="79">
        <v>72</v>
      </c>
      <c r="O431" s="82">
        <v>0.2</v>
      </c>
      <c r="P431" s="82">
        <v>0</v>
      </c>
      <c r="Q431" s="8">
        <f t="shared" si="124"/>
        <v>0.2</v>
      </c>
      <c r="R431" s="81">
        <v>0</v>
      </c>
      <c r="S431" s="79">
        <v>360</v>
      </c>
      <c r="T431" s="77">
        <f>S431/525</f>
        <v>0.68571428571428572</v>
      </c>
    </row>
    <row r="432" spans="1:20" x14ac:dyDescent="0.45">
      <c r="A432" s="117"/>
      <c r="B432" s="53" t="s">
        <v>55</v>
      </c>
      <c r="C432" s="78">
        <v>202003</v>
      </c>
      <c r="D432" s="38" t="s">
        <v>1</v>
      </c>
      <c r="E432" s="5" t="s">
        <v>163</v>
      </c>
      <c r="F432" s="78">
        <v>0</v>
      </c>
      <c r="G432" s="79">
        <v>0</v>
      </c>
      <c r="H432" s="78">
        <v>0</v>
      </c>
      <c r="I432" s="80">
        <v>0</v>
      </c>
      <c r="J432" s="94">
        <v>0</v>
      </c>
      <c r="K432" s="81">
        <v>0</v>
      </c>
      <c r="L432" s="81">
        <v>0</v>
      </c>
      <c r="M432" s="82">
        <v>0</v>
      </c>
      <c r="N432" s="79">
        <v>0</v>
      </c>
      <c r="O432" s="82">
        <v>0</v>
      </c>
      <c r="P432" s="82">
        <v>0</v>
      </c>
      <c r="Q432" s="82">
        <f t="shared" si="124"/>
        <v>0</v>
      </c>
      <c r="R432" s="81">
        <v>0</v>
      </c>
      <c r="S432" s="79">
        <v>0</v>
      </c>
      <c r="T432" s="77">
        <f>S432/525</f>
        <v>0</v>
      </c>
    </row>
    <row r="433" spans="1:20" ht="14.65" thickBot="1" x14ac:dyDescent="0.5">
      <c r="A433" s="114"/>
      <c r="B433" s="68" t="s">
        <v>55</v>
      </c>
      <c r="C433" s="83">
        <v>202005</v>
      </c>
      <c r="D433" s="22" t="s">
        <v>2</v>
      </c>
      <c r="E433" s="83" t="s">
        <v>172</v>
      </c>
      <c r="F433" s="83">
        <v>0</v>
      </c>
      <c r="G433" s="85">
        <v>0</v>
      </c>
      <c r="H433" s="83">
        <v>0</v>
      </c>
      <c r="I433" s="86">
        <v>0</v>
      </c>
      <c r="J433" s="95">
        <v>0</v>
      </c>
      <c r="K433" s="87">
        <v>0</v>
      </c>
      <c r="L433" s="87">
        <v>0</v>
      </c>
      <c r="M433" s="88">
        <v>0</v>
      </c>
      <c r="N433" s="85">
        <v>0</v>
      </c>
      <c r="O433" s="88">
        <v>0</v>
      </c>
      <c r="P433" s="88">
        <v>0</v>
      </c>
      <c r="Q433" s="88">
        <f t="shared" si="124"/>
        <v>0</v>
      </c>
      <c r="R433" s="87">
        <v>0</v>
      </c>
      <c r="S433" s="85">
        <v>0</v>
      </c>
      <c r="T433" s="23">
        <f>S433/525</f>
        <v>0</v>
      </c>
    </row>
    <row r="434" spans="1:20" x14ac:dyDescent="0.45">
      <c r="A434" s="117" t="s">
        <v>127</v>
      </c>
      <c r="B434" s="106" t="s">
        <v>54</v>
      </c>
      <c r="C434" s="11">
        <v>201705</v>
      </c>
      <c r="D434" s="29" t="s">
        <v>2</v>
      </c>
      <c r="E434" s="11" t="s">
        <v>87</v>
      </c>
      <c r="F434" s="11">
        <v>12</v>
      </c>
      <c r="G434" s="13">
        <v>36</v>
      </c>
      <c r="H434" s="11">
        <v>485</v>
      </c>
      <c r="I434" s="62"/>
      <c r="J434" s="93"/>
      <c r="K434" s="76">
        <v>0.89690000000000003</v>
      </c>
      <c r="L434" s="76">
        <v>0.84</v>
      </c>
      <c r="M434" s="14">
        <v>47.632399999999997</v>
      </c>
      <c r="N434" s="13">
        <v>1428.97</v>
      </c>
      <c r="O434" s="14">
        <v>2.4</v>
      </c>
      <c r="P434" s="14">
        <v>0</v>
      </c>
      <c r="Q434" s="14">
        <f t="shared" si="124"/>
        <v>2.4</v>
      </c>
      <c r="R434" s="76">
        <f t="shared" ref="R434:R443" si="134">P434/Q434</f>
        <v>0</v>
      </c>
      <c r="S434" s="13">
        <v>595.40419999999995</v>
      </c>
      <c r="T434" s="76">
        <f>S434/525</f>
        <v>1.1341032380952381</v>
      </c>
    </row>
    <row r="435" spans="1:20" x14ac:dyDescent="0.45">
      <c r="A435" s="117"/>
      <c r="B435" s="53" t="s">
        <v>54</v>
      </c>
      <c r="C435" s="20">
        <v>201707</v>
      </c>
      <c r="D435" s="39" t="s">
        <v>0</v>
      </c>
      <c r="E435" s="3" t="s">
        <v>87</v>
      </c>
      <c r="F435" s="5">
        <v>42</v>
      </c>
      <c r="G435" s="7">
        <v>124</v>
      </c>
      <c r="H435" s="5">
        <v>1804</v>
      </c>
      <c r="I435" s="61"/>
      <c r="J435" s="92"/>
      <c r="K435" s="6">
        <v>0.88970000000000005</v>
      </c>
      <c r="L435" s="6">
        <v>0.75</v>
      </c>
      <c r="M435" s="8">
        <v>178.43899999999999</v>
      </c>
      <c r="N435" s="7">
        <v>4747</v>
      </c>
      <c r="O435" s="8">
        <v>5.2</v>
      </c>
      <c r="P435" s="8">
        <v>3</v>
      </c>
      <c r="Q435" s="8">
        <f t="shared" si="124"/>
        <v>8.1999999999999993</v>
      </c>
      <c r="R435" s="6">
        <f t="shared" si="134"/>
        <v>0.36585365853658541</v>
      </c>
      <c r="S435" s="7">
        <v>652.82560000000001</v>
      </c>
      <c r="T435" s="6">
        <f t="shared" ref="T435:T437" si="135">S435/525</f>
        <v>1.2434773333333333</v>
      </c>
    </row>
    <row r="436" spans="1:20" x14ac:dyDescent="0.45">
      <c r="A436" s="117"/>
      <c r="B436" s="53" t="s">
        <v>54</v>
      </c>
      <c r="C436" s="5">
        <v>201803</v>
      </c>
      <c r="D436" s="15" t="s">
        <v>1</v>
      </c>
      <c r="E436" s="5" t="s">
        <v>87</v>
      </c>
      <c r="F436" s="5">
        <v>44</v>
      </c>
      <c r="G436" s="7">
        <v>132</v>
      </c>
      <c r="H436" s="5">
        <v>1753</v>
      </c>
      <c r="I436" s="61">
        <v>2248</v>
      </c>
      <c r="J436" s="92">
        <f t="shared" ref="J436:J443" si="136">H436/I436</f>
        <v>0.77980427046263345</v>
      </c>
      <c r="K436" s="6">
        <v>0.89100000000000001</v>
      </c>
      <c r="L436" s="6">
        <v>0.77</v>
      </c>
      <c r="M436" s="8">
        <v>174.2</v>
      </c>
      <c r="N436" s="7">
        <v>4566</v>
      </c>
      <c r="O436" s="8">
        <v>5.8</v>
      </c>
      <c r="P436" s="8">
        <v>3</v>
      </c>
      <c r="Q436" s="8">
        <f t="shared" si="124"/>
        <v>8.8000000000000007</v>
      </c>
      <c r="R436" s="6">
        <f t="shared" si="134"/>
        <v>0.34090909090909088</v>
      </c>
      <c r="S436" s="7">
        <v>593.54999999999995</v>
      </c>
      <c r="T436" s="6">
        <f t="shared" si="135"/>
        <v>1.1305714285714286</v>
      </c>
    </row>
    <row r="437" spans="1:20" x14ac:dyDescent="0.45">
      <c r="A437" s="117"/>
      <c r="B437" s="53" t="s">
        <v>54</v>
      </c>
      <c r="C437" s="5">
        <v>201805</v>
      </c>
      <c r="D437" s="38" t="s">
        <v>2</v>
      </c>
      <c r="E437" s="5" t="s">
        <v>161</v>
      </c>
      <c r="F437" s="5">
        <v>14</v>
      </c>
      <c r="G437" s="7">
        <v>40</v>
      </c>
      <c r="H437" s="5">
        <v>518</v>
      </c>
      <c r="I437" s="61">
        <v>674</v>
      </c>
      <c r="J437" s="92">
        <f t="shared" si="136"/>
        <v>0.7685459940652819</v>
      </c>
      <c r="K437" s="6">
        <v>0.91120000000000001</v>
      </c>
      <c r="L437" s="6">
        <v>0.86</v>
      </c>
      <c r="M437" s="8">
        <v>51.639000000000003</v>
      </c>
      <c r="N437" s="7">
        <v>613</v>
      </c>
      <c r="O437" s="8">
        <v>2.6</v>
      </c>
      <c r="P437" s="8">
        <v>0</v>
      </c>
      <c r="Q437" s="8">
        <f t="shared" si="124"/>
        <v>2.6</v>
      </c>
      <c r="R437" s="6">
        <f t="shared" si="134"/>
        <v>0</v>
      </c>
      <c r="S437" s="7">
        <v>594.53</v>
      </c>
      <c r="T437" s="6">
        <f t="shared" si="135"/>
        <v>1.1324380952380952</v>
      </c>
    </row>
    <row r="438" spans="1:20" x14ac:dyDescent="0.45">
      <c r="A438" s="117"/>
      <c r="B438" s="53" t="s">
        <v>54</v>
      </c>
      <c r="C438" s="20">
        <v>201807</v>
      </c>
      <c r="D438" s="39" t="s">
        <v>0</v>
      </c>
      <c r="E438" s="3" t="s">
        <v>161</v>
      </c>
      <c r="F438" s="5">
        <v>42</v>
      </c>
      <c r="G438" s="7">
        <v>124</v>
      </c>
      <c r="H438" s="5">
        <v>1672</v>
      </c>
      <c r="I438" s="61">
        <v>2105</v>
      </c>
      <c r="J438" s="92">
        <f t="shared" si="136"/>
        <v>0.79429928741092637</v>
      </c>
      <c r="K438" s="6">
        <v>0.90669999999999995</v>
      </c>
      <c r="L438" s="6">
        <v>0.79</v>
      </c>
      <c r="M438" s="8">
        <v>166.7543</v>
      </c>
      <c r="N438" s="7">
        <v>4436</v>
      </c>
      <c r="O438" s="8">
        <v>5.2</v>
      </c>
      <c r="P438" s="8">
        <v>3</v>
      </c>
      <c r="Q438" s="8">
        <f t="shared" si="124"/>
        <v>8.1999999999999993</v>
      </c>
      <c r="R438" s="6">
        <f t="shared" si="134"/>
        <v>0.36585365853658541</v>
      </c>
      <c r="S438" s="7">
        <v>609.14</v>
      </c>
      <c r="T438" s="6">
        <f t="shared" ref="T438:T443" si="137">S438/525</f>
        <v>1.1602666666666666</v>
      </c>
    </row>
    <row r="439" spans="1:20" x14ac:dyDescent="0.45">
      <c r="A439" s="117"/>
      <c r="B439" s="53" t="s">
        <v>54</v>
      </c>
      <c r="C439" s="5">
        <v>201903</v>
      </c>
      <c r="D439" s="38" t="s">
        <v>1</v>
      </c>
      <c r="E439" s="5" t="s">
        <v>161</v>
      </c>
      <c r="F439" s="5">
        <v>42</v>
      </c>
      <c r="G439" s="7">
        <v>124</v>
      </c>
      <c r="H439" s="5">
        <v>1544</v>
      </c>
      <c r="I439" s="61">
        <v>2004</v>
      </c>
      <c r="J439" s="92">
        <f t="shared" si="136"/>
        <v>0.77045908183632739</v>
      </c>
      <c r="K439" s="6">
        <v>0.87949999999999995</v>
      </c>
      <c r="L439" s="6">
        <v>0.73799999999999999</v>
      </c>
      <c r="M439" s="8">
        <v>153.13149999999999</v>
      </c>
      <c r="N439" s="7">
        <v>3756</v>
      </c>
      <c r="O439" s="8">
        <v>6.4</v>
      </c>
      <c r="P439" s="8">
        <v>1.8</v>
      </c>
      <c r="Q439" s="8">
        <f t="shared" si="124"/>
        <v>8.2000000000000011</v>
      </c>
      <c r="R439" s="6">
        <f t="shared" si="134"/>
        <v>0.21951219512195119</v>
      </c>
      <c r="S439" s="7">
        <v>559.88</v>
      </c>
      <c r="T439" s="6">
        <f t="shared" si="137"/>
        <v>1.0664380952380952</v>
      </c>
    </row>
    <row r="440" spans="1:20" x14ac:dyDescent="0.45">
      <c r="A440" s="117"/>
      <c r="B440" s="53" t="s">
        <v>54</v>
      </c>
      <c r="C440" s="5">
        <v>201905</v>
      </c>
      <c r="D440" s="38" t="s">
        <v>2</v>
      </c>
      <c r="E440" s="5" t="s">
        <v>163</v>
      </c>
      <c r="F440" s="5">
        <v>12</v>
      </c>
      <c r="G440" s="7">
        <v>36</v>
      </c>
      <c r="H440" s="5">
        <v>463</v>
      </c>
      <c r="I440" s="61">
        <v>583</v>
      </c>
      <c r="J440" s="92">
        <f t="shared" si="136"/>
        <v>0.79416809605488847</v>
      </c>
      <c r="K440" s="77">
        <v>0.91359999999999997</v>
      </c>
      <c r="L440" s="77">
        <v>0.88719999999999999</v>
      </c>
      <c r="M440" s="8">
        <v>45.0657</v>
      </c>
      <c r="N440" s="7">
        <v>612</v>
      </c>
      <c r="O440" s="8">
        <v>2.4</v>
      </c>
      <c r="P440" s="8">
        <v>0</v>
      </c>
      <c r="Q440" s="8">
        <f t="shared" si="124"/>
        <v>2.4</v>
      </c>
      <c r="R440" s="77">
        <f t="shared" si="134"/>
        <v>0</v>
      </c>
      <c r="S440" s="7">
        <v>563.13</v>
      </c>
      <c r="T440" s="77">
        <f t="shared" si="137"/>
        <v>1.0726285714285715</v>
      </c>
    </row>
    <row r="441" spans="1:20" x14ac:dyDescent="0.45">
      <c r="A441" s="117"/>
      <c r="B441" s="53" t="s">
        <v>54</v>
      </c>
      <c r="C441" s="78">
        <v>201907</v>
      </c>
      <c r="D441" s="39" t="s">
        <v>0</v>
      </c>
      <c r="E441" s="5" t="s">
        <v>163</v>
      </c>
      <c r="F441" s="78">
        <v>41</v>
      </c>
      <c r="G441" s="79">
        <v>121</v>
      </c>
      <c r="H441" s="78">
        <v>1624</v>
      </c>
      <c r="I441" s="80">
        <v>1933</v>
      </c>
      <c r="J441" s="94">
        <f t="shared" si="136"/>
        <v>0.8401448525607863</v>
      </c>
      <c r="K441" s="81">
        <v>0.88790000000000002</v>
      </c>
      <c r="L441" s="81">
        <v>0.75539999999999996</v>
      </c>
      <c r="M441" s="82">
        <v>162.30770000000001</v>
      </c>
      <c r="N441" s="79">
        <v>4581</v>
      </c>
      <c r="O441" s="82">
        <v>5.76</v>
      </c>
      <c r="P441" s="82">
        <v>2.4</v>
      </c>
      <c r="Q441" s="82">
        <f t="shared" si="124"/>
        <v>8.16</v>
      </c>
      <c r="R441" s="81">
        <f t="shared" si="134"/>
        <v>0.29411764705882354</v>
      </c>
      <c r="S441" s="79">
        <v>592</v>
      </c>
      <c r="T441" s="77">
        <f t="shared" si="137"/>
        <v>1.1276190476190475</v>
      </c>
    </row>
    <row r="442" spans="1:20" x14ac:dyDescent="0.45">
      <c r="A442" s="117"/>
      <c r="B442" s="53" t="s">
        <v>54</v>
      </c>
      <c r="C442" s="78">
        <v>202003</v>
      </c>
      <c r="D442" s="38" t="s">
        <v>1</v>
      </c>
      <c r="E442" s="5" t="s">
        <v>163</v>
      </c>
      <c r="F442" s="78">
        <v>38</v>
      </c>
      <c r="G442" s="79">
        <v>112</v>
      </c>
      <c r="H442" s="78">
        <v>1533</v>
      </c>
      <c r="I442" s="80">
        <v>1825</v>
      </c>
      <c r="J442" s="94">
        <f t="shared" si="136"/>
        <v>0.84</v>
      </c>
      <c r="K442" s="81">
        <v>0.83819999999999995</v>
      </c>
      <c r="L442" s="81">
        <v>0.77749999999999997</v>
      </c>
      <c r="M442" s="82">
        <v>151.87520000000001</v>
      </c>
      <c r="N442" s="79">
        <v>3655</v>
      </c>
      <c r="O442" s="82">
        <v>5</v>
      </c>
      <c r="P442" s="82">
        <v>2.4</v>
      </c>
      <c r="Q442" s="82">
        <f t="shared" si="124"/>
        <v>7.4</v>
      </c>
      <c r="R442" s="81">
        <f t="shared" si="134"/>
        <v>0.32432432432432429</v>
      </c>
      <c r="S442" s="79">
        <v>616.33000000000004</v>
      </c>
      <c r="T442" s="77">
        <f t="shared" si="137"/>
        <v>1.1739619047619048</v>
      </c>
    </row>
    <row r="443" spans="1:20" ht="14.65" thickBot="1" x14ac:dyDescent="0.5">
      <c r="A443" s="114"/>
      <c r="B443" s="68" t="s">
        <v>54</v>
      </c>
      <c r="C443" s="83">
        <v>202005</v>
      </c>
      <c r="D443" s="22" t="s">
        <v>2</v>
      </c>
      <c r="E443" s="83" t="s">
        <v>172</v>
      </c>
      <c r="F443" s="83">
        <v>14</v>
      </c>
      <c r="G443" s="85">
        <v>42</v>
      </c>
      <c r="H443" s="83">
        <v>746</v>
      </c>
      <c r="I443" s="86">
        <v>770</v>
      </c>
      <c r="J443" s="95">
        <f t="shared" si="136"/>
        <v>0.96883116883116882</v>
      </c>
      <c r="K443" s="87">
        <v>0.90349999999999997</v>
      </c>
      <c r="L443" s="87">
        <v>0.84450000000000003</v>
      </c>
      <c r="M443" s="88">
        <v>73.974299999999999</v>
      </c>
      <c r="N443" s="85">
        <v>2019</v>
      </c>
      <c r="O443" s="88">
        <v>3</v>
      </c>
      <c r="P443" s="88">
        <v>0</v>
      </c>
      <c r="Q443" s="88">
        <f t="shared" si="124"/>
        <v>3</v>
      </c>
      <c r="R443" s="87">
        <f t="shared" si="134"/>
        <v>0</v>
      </c>
      <c r="S443" s="85">
        <v>735.31</v>
      </c>
      <c r="T443" s="23">
        <f t="shared" si="137"/>
        <v>1.4005904761904762</v>
      </c>
    </row>
    <row r="444" spans="1:20" x14ac:dyDescent="0.45">
      <c r="A444" s="113" t="s">
        <v>166</v>
      </c>
      <c r="B444" s="105" t="s">
        <v>167</v>
      </c>
      <c r="C444" s="16">
        <v>201807</v>
      </c>
      <c r="D444" s="42" t="s">
        <v>0</v>
      </c>
      <c r="E444" s="16" t="s">
        <v>161</v>
      </c>
      <c r="F444" s="16">
        <v>1</v>
      </c>
      <c r="G444" s="18">
        <v>3</v>
      </c>
      <c r="H444" s="16">
        <v>37</v>
      </c>
      <c r="I444" s="63">
        <v>55</v>
      </c>
      <c r="J444" s="96">
        <f t="shared" ref="J444:J445" si="138">H444/I444</f>
        <v>0.67272727272727273</v>
      </c>
      <c r="K444" s="17">
        <v>0.83779999999999999</v>
      </c>
      <c r="L444" s="17">
        <v>0.7</v>
      </c>
      <c r="M444" s="19">
        <v>3.7</v>
      </c>
      <c r="N444" s="18">
        <v>111</v>
      </c>
      <c r="O444" s="19">
        <v>0.2</v>
      </c>
      <c r="P444" s="19">
        <v>0</v>
      </c>
      <c r="Q444" s="19">
        <f t="shared" ref="Q444:Q445" si="139">O444+P444</f>
        <v>0.2</v>
      </c>
      <c r="R444" s="17">
        <f t="shared" ref="R444:R445" si="140">P444/Q444</f>
        <v>0</v>
      </c>
      <c r="S444" s="18">
        <v>518</v>
      </c>
      <c r="T444" s="17">
        <f t="shared" ref="T444:T445" si="141">S444/525</f>
        <v>0.98666666666666669</v>
      </c>
    </row>
    <row r="445" spans="1:20" x14ac:dyDescent="0.45">
      <c r="A445" s="117"/>
      <c r="B445" s="53" t="s">
        <v>167</v>
      </c>
      <c r="C445" s="5">
        <v>201903</v>
      </c>
      <c r="D445" s="38" t="s">
        <v>1</v>
      </c>
      <c r="E445" s="5" t="s">
        <v>161</v>
      </c>
      <c r="F445" s="5">
        <v>2</v>
      </c>
      <c r="G445" s="7">
        <v>6</v>
      </c>
      <c r="H445" s="5">
        <v>63</v>
      </c>
      <c r="I445" s="61">
        <v>110</v>
      </c>
      <c r="J445" s="92">
        <f t="shared" si="138"/>
        <v>0.57272727272727275</v>
      </c>
      <c r="K445" s="77">
        <v>0.71430000000000005</v>
      </c>
      <c r="L445" s="77">
        <v>0.52380000000000004</v>
      </c>
      <c r="M445" s="8">
        <v>6.3</v>
      </c>
      <c r="N445" s="7">
        <v>189</v>
      </c>
      <c r="O445" s="8">
        <v>0.4</v>
      </c>
      <c r="P445" s="8">
        <v>0</v>
      </c>
      <c r="Q445" s="8">
        <f t="shared" si="139"/>
        <v>0.4</v>
      </c>
      <c r="R445" s="77">
        <f t="shared" si="140"/>
        <v>0</v>
      </c>
      <c r="S445" s="7">
        <v>468</v>
      </c>
      <c r="T445" s="77">
        <f t="shared" si="141"/>
        <v>0.89142857142857146</v>
      </c>
    </row>
    <row r="446" spans="1:20" x14ac:dyDescent="0.45">
      <c r="A446" s="117"/>
      <c r="B446" s="53" t="s">
        <v>167</v>
      </c>
      <c r="C446" s="5">
        <v>201905</v>
      </c>
      <c r="D446" s="38" t="s">
        <v>2</v>
      </c>
      <c r="E446" s="5" t="s">
        <v>163</v>
      </c>
      <c r="F446" s="5">
        <v>1</v>
      </c>
      <c r="G446" s="7">
        <v>3</v>
      </c>
      <c r="H446" s="5">
        <v>34</v>
      </c>
      <c r="I446" s="61">
        <v>55</v>
      </c>
      <c r="J446" s="92">
        <f t="shared" ref="J446" si="142">H446/I446</f>
        <v>0.61818181818181817</v>
      </c>
      <c r="K446" s="77">
        <v>0.94120000000000004</v>
      </c>
      <c r="L446" s="77">
        <v>0.88239999999999996</v>
      </c>
      <c r="M446" s="8">
        <v>3.4</v>
      </c>
      <c r="N446" s="7">
        <v>102</v>
      </c>
      <c r="O446" s="8">
        <v>0.2</v>
      </c>
      <c r="P446" s="8">
        <v>0</v>
      </c>
      <c r="Q446" s="8">
        <f t="shared" ref="Q446:Q447" si="143">O446+P446</f>
        <v>0.2</v>
      </c>
      <c r="R446" s="77">
        <f t="shared" ref="R446:R447" si="144">P446/Q446</f>
        <v>0</v>
      </c>
      <c r="S446" s="7">
        <v>524.57000000000005</v>
      </c>
      <c r="T446" s="77">
        <f>S446/525</f>
        <v>0.9991809523809525</v>
      </c>
    </row>
    <row r="447" spans="1:20" x14ac:dyDescent="0.45">
      <c r="A447" s="117"/>
      <c r="B447" s="53" t="s">
        <v>167</v>
      </c>
      <c r="C447" s="78">
        <v>201907</v>
      </c>
      <c r="D447" s="39" t="s">
        <v>0</v>
      </c>
      <c r="E447" s="5" t="s">
        <v>163</v>
      </c>
      <c r="F447" s="5">
        <v>2</v>
      </c>
      <c r="G447" s="7">
        <v>6</v>
      </c>
      <c r="H447" s="5">
        <v>83</v>
      </c>
      <c r="I447" s="61">
        <v>110</v>
      </c>
      <c r="J447" s="92">
        <f>H447/I447</f>
        <v>0.75454545454545452</v>
      </c>
      <c r="K447" s="77">
        <v>0.79520000000000002</v>
      </c>
      <c r="L447" s="77">
        <v>0.62649999999999995</v>
      </c>
      <c r="M447" s="8">
        <v>8.3000000000000007</v>
      </c>
      <c r="N447" s="7">
        <v>249</v>
      </c>
      <c r="O447" s="8">
        <v>0.4</v>
      </c>
      <c r="P447" s="8">
        <v>0</v>
      </c>
      <c r="Q447" s="8">
        <f t="shared" si="143"/>
        <v>0.4</v>
      </c>
      <c r="R447" s="77">
        <f t="shared" si="144"/>
        <v>0</v>
      </c>
      <c r="S447" s="7">
        <v>581</v>
      </c>
      <c r="T447" s="77">
        <f>S447/525</f>
        <v>1.1066666666666667</v>
      </c>
    </row>
    <row r="448" spans="1:20" x14ac:dyDescent="0.45">
      <c r="A448" s="117"/>
      <c r="B448" s="53" t="s">
        <v>167</v>
      </c>
      <c r="C448" s="78">
        <v>202003</v>
      </c>
      <c r="D448" s="38" t="s">
        <v>1</v>
      </c>
      <c r="E448" s="5" t="s">
        <v>163</v>
      </c>
      <c r="F448" s="5">
        <v>2</v>
      </c>
      <c r="G448" s="7">
        <v>6</v>
      </c>
      <c r="H448" s="5">
        <v>59</v>
      </c>
      <c r="I448" s="61">
        <v>110</v>
      </c>
      <c r="J448" s="92">
        <f>H448/I448</f>
        <v>0.53636363636363638</v>
      </c>
      <c r="K448" s="77">
        <v>0.74580000000000002</v>
      </c>
      <c r="L448" s="77">
        <v>0.62709999999999999</v>
      </c>
      <c r="M448" s="8">
        <v>5.9</v>
      </c>
      <c r="N448" s="7">
        <v>177</v>
      </c>
      <c r="O448" s="8">
        <v>0.4</v>
      </c>
      <c r="P448" s="8">
        <v>0</v>
      </c>
      <c r="Q448" s="8">
        <f>O448+P448</f>
        <v>0.4</v>
      </c>
      <c r="R448" s="77">
        <f>P448/Q448</f>
        <v>0</v>
      </c>
      <c r="S448" s="7">
        <v>438.29</v>
      </c>
      <c r="T448" s="77">
        <f>S448/525</f>
        <v>0.83483809523809527</v>
      </c>
    </row>
    <row r="449" spans="1:20" ht="14.65" thickBot="1" x14ac:dyDescent="0.5">
      <c r="A449" s="114"/>
      <c r="B449" s="68" t="s">
        <v>167</v>
      </c>
      <c r="C449" s="83">
        <v>202005</v>
      </c>
      <c r="D449" s="22" t="s">
        <v>2</v>
      </c>
      <c r="E449" s="83" t="s">
        <v>172</v>
      </c>
      <c r="F449" s="21">
        <v>0</v>
      </c>
      <c r="G449" s="24">
        <v>0</v>
      </c>
      <c r="H449" s="21">
        <v>0</v>
      </c>
      <c r="I449" s="64">
        <v>0</v>
      </c>
      <c r="J449" s="97">
        <v>0</v>
      </c>
      <c r="K449" s="23">
        <v>0</v>
      </c>
      <c r="L449" s="23">
        <v>0</v>
      </c>
      <c r="M449" s="25">
        <v>0</v>
      </c>
      <c r="N449" s="24">
        <v>0</v>
      </c>
      <c r="O449" s="25">
        <v>0</v>
      </c>
      <c r="P449" s="25">
        <v>0</v>
      </c>
      <c r="Q449" s="25">
        <v>0</v>
      </c>
      <c r="R449" s="23">
        <v>0</v>
      </c>
      <c r="S449" s="24">
        <v>0</v>
      </c>
      <c r="T449" s="23">
        <f>S449/525</f>
        <v>0</v>
      </c>
    </row>
    <row r="450" spans="1:20" x14ac:dyDescent="0.45">
      <c r="A450" s="113" t="s">
        <v>129</v>
      </c>
      <c r="B450" s="105" t="s">
        <v>56</v>
      </c>
      <c r="C450" s="16">
        <v>201705</v>
      </c>
      <c r="D450" s="109" t="s">
        <v>2</v>
      </c>
      <c r="E450" s="16" t="s">
        <v>87</v>
      </c>
      <c r="F450" s="16">
        <v>2</v>
      </c>
      <c r="G450" s="18">
        <v>6</v>
      </c>
      <c r="H450" s="16">
        <v>88</v>
      </c>
      <c r="I450" s="63"/>
      <c r="J450" s="96"/>
      <c r="K450" s="17">
        <v>0.95450000000000002</v>
      </c>
      <c r="L450" s="17">
        <v>0.94</v>
      </c>
      <c r="M450" s="19">
        <v>8.8000000000000007</v>
      </c>
      <c r="N450" s="18">
        <v>264</v>
      </c>
      <c r="O450" s="19">
        <v>0.4</v>
      </c>
      <c r="P450" s="19">
        <v>0</v>
      </c>
      <c r="Q450" s="19">
        <f t="shared" ref="Q450:Q478" si="145">O450+P450</f>
        <v>0.4</v>
      </c>
      <c r="R450" s="17">
        <f t="shared" ref="R450:R472" si="146">P450/Q450</f>
        <v>0</v>
      </c>
      <c r="S450" s="18">
        <v>660</v>
      </c>
      <c r="T450" s="17">
        <f>S450/525</f>
        <v>1.2571428571428571</v>
      </c>
    </row>
    <row r="451" spans="1:20" x14ac:dyDescent="0.45">
      <c r="A451" s="117"/>
      <c r="B451" s="53" t="s">
        <v>56</v>
      </c>
      <c r="C451" s="5">
        <v>201707</v>
      </c>
      <c r="D451" s="39" t="s">
        <v>0</v>
      </c>
      <c r="E451" s="5" t="s">
        <v>87</v>
      </c>
      <c r="F451" s="5">
        <v>8</v>
      </c>
      <c r="G451" s="7">
        <v>22</v>
      </c>
      <c r="H451" s="5">
        <v>277</v>
      </c>
      <c r="I451" s="61"/>
      <c r="J451" s="92"/>
      <c r="K451" s="77">
        <v>0.90249999999999997</v>
      </c>
      <c r="L451" s="77">
        <v>0.86</v>
      </c>
      <c r="M451" s="8">
        <v>27.633299999999998</v>
      </c>
      <c r="N451" s="7">
        <v>829</v>
      </c>
      <c r="O451" s="8">
        <v>1.4</v>
      </c>
      <c r="P451" s="8">
        <v>0</v>
      </c>
      <c r="Q451" s="8">
        <f t="shared" si="145"/>
        <v>1.4</v>
      </c>
      <c r="R451" s="77">
        <f t="shared" si="146"/>
        <v>0</v>
      </c>
      <c r="S451" s="7">
        <v>592.14290000000005</v>
      </c>
      <c r="T451" s="77">
        <f t="shared" ref="T451:T453" si="147">S451/525</f>
        <v>1.1278912380952382</v>
      </c>
    </row>
    <row r="452" spans="1:20" x14ac:dyDescent="0.45">
      <c r="A452" s="117"/>
      <c r="B452" s="53" t="s">
        <v>56</v>
      </c>
      <c r="C452" s="5">
        <v>201803</v>
      </c>
      <c r="D452" s="38" t="s">
        <v>1</v>
      </c>
      <c r="E452" s="5" t="s">
        <v>87</v>
      </c>
      <c r="F452" s="5">
        <v>7</v>
      </c>
      <c r="G452" s="7">
        <v>21</v>
      </c>
      <c r="H452" s="5">
        <v>275</v>
      </c>
      <c r="I452" s="61">
        <v>334</v>
      </c>
      <c r="J452" s="92">
        <f t="shared" ref="J452:J459" si="148">H452/I452</f>
        <v>0.82335329341317365</v>
      </c>
      <c r="K452" s="77">
        <v>0.94550000000000001</v>
      </c>
      <c r="L452" s="77">
        <v>0.87</v>
      </c>
      <c r="M452" s="8">
        <v>27.217099999999999</v>
      </c>
      <c r="N452" s="7">
        <v>726</v>
      </c>
      <c r="O452" s="8">
        <v>1.4</v>
      </c>
      <c r="P452" s="8">
        <v>0</v>
      </c>
      <c r="Q452" s="8">
        <f t="shared" si="145"/>
        <v>1.4</v>
      </c>
      <c r="R452" s="77">
        <f t="shared" si="146"/>
        <v>0</v>
      </c>
      <c r="S452" s="7">
        <v>583.22140000000002</v>
      </c>
      <c r="T452" s="77">
        <f t="shared" si="147"/>
        <v>1.1108979047619048</v>
      </c>
    </row>
    <row r="453" spans="1:20" x14ac:dyDescent="0.45">
      <c r="A453" s="117"/>
      <c r="B453" s="53" t="s">
        <v>56</v>
      </c>
      <c r="C453" s="5">
        <v>201805</v>
      </c>
      <c r="D453" s="38" t="s">
        <v>2</v>
      </c>
      <c r="E453" s="5" t="s">
        <v>161</v>
      </c>
      <c r="F453" s="5">
        <v>2</v>
      </c>
      <c r="G453" s="7">
        <v>6</v>
      </c>
      <c r="H453" s="5">
        <v>94</v>
      </c>
      <c r="I453" s="61">
        <v>110</v>
      </c>
      <c r="J453" s="92">
        <f t="shared" si="148"/>
        <v>0.8545454545454545</v>
      </c>
      <c r="K453" s="77">
        <v>0.97870000000000001</v>
      </c>
      <c r="L453" s="77">
        <v>0.98</v>
      </c>
      <c r="M453" s="8">
        <v>9.4</v>
      </c>
      <c r="N453" s="7">
        <v>0</v>
      </c>
      <c r="O453" s="8">
        <v>0.4</v>
      </c>
      <c r="P453" s="8">
        <v>0</v>
      </c>
      <c r="Q453" s="8">
        <f t="shared" si="145"/>
        <v>0.4</v>
      </c>
      <c r="R453" s="77">
        <f t="shared" si="146"/>
        <v>0</v>
      </c>
      <c r="S453" s="7">
        <v>705</v>
      </c>
      <c r="T453" s="77">
        <f t="shared" si="147"/>
        <v>1.3428571428571427</v>
      </c>
    </row>
    <row r="454" spans="1:20" x14ac:dyDescent="0.45">
      <c r="A454" s="117"/>
      <c r="B454" s="53" t="s">
        <v>56</v>
      </c>
      <c r="C454" s="5">
        <v>201807</v>
      </c>
      <c r="D454" s="39" t="s">
        <v>0</v>
      </c>
      <c r="E454" s="5" t="s">
        <v>161</v>
      </c>
      <c r="F454" s="5">
        <v>7</v>
      </c>
      <c r="G454" s="7">
        <v>21</v>
      </c>
      <c r="H454" s="5">
        <v>323</v>
      </c>
      <c r="I454" s="61">
        <v>362</v>
      </c>
      <c r="J454" s="92">
        <f t="shared" si="148"/>
        <v>0.89226519337016574</v>
      </c>
      <c r="K454" s="77">
        <v>0.90710000000000002</v>
      </c>
      <c r="L454" s="77">
        <v>0.84</v>
      </c>
      <c r="M454" s="8">
        <v>32.299999999999997</v>
      </c>
      <c r="N454" s="7">
        <v>969</v>
      </c>
      <c r="O454" s="8">
        <v>1.4</v>
      </c>
      <c r="P454" s="8">
        <v>0</v>
      </c>
      <c r="Q454" s="8">
        <f t="shared" si="145"/>
        <v>1.4</v>
      </c>
      <c r="R454" s="77">
        <f t="shared" si="146"/>
        <v>0</v>
      </c>
      <c r="S454" s="7">
        <v>692.14</v>
      </c>
      <c r="T454" s="77">
        <f t="shared" ref="T454:T459" si="149">S454/525</f>
        <v>1.3183619047619048</v>
      </c>
    </row>
    <row r="455" spans="1:20" x14ac:dyDescent="0.45">
      <c r="A455" s="117"/>
      <c r="B455" s="53" t="s">
        <v>56</v>
      </c>
      <c r="C455" s="5">
        <v>201903</v>
      </c>
      <c r="D455" s="38" t="s">
        <v>1</v>
      </c>
      <c r="E455" s="5" t="s">
        <v>161</v>
      </c>
      <c r="F455" s="5">
        <v>7</v>
      </c>
      <c r="G455" s="7">
        <v>21</v>
      </c>
      <c r="H455" s="5">
        <v>237</v>
      </c>
      <c r="I455" s="61">
        <v>330</v>
      </c>
      <c r="J455" s="92">
        <f t="shared" si="148"/>
        <v>0.71818181818181814</v>
      </c>
      <c r="K455" s="77">
        <v>0.88190000000000002</v>
      </c>
      <c r="L455" s="77">
        <v>0.81430000000000002</v>
      </c>
      <c r="M455" s="8">
        <v>23.7</v>
      </c>
      <c r="N455" s="7">
        <v>711</v>
      </c>
      <c r="O455" s="8">
        <v>1.4</v>
      </c>
      <c r="P455" s="8">
        <v>0</v>
      </c>
      <c r="Q455" s="8">
        <f t="shared" si="145"/>
        <v>1.4</v>
      </c>
      <c r="R455" s="77">
        <f t="shared" si="146"/>
        <v>0</v>
      </c>
      <c r="S455" s="7">
        <v>507.86</v>
      </c>
      <c r="T455" s="77">
        <f t="shared" si="149"/>
        <v>0.96735238095238096</v>
      </c>
    </row>
    <row r="456" spans="1:20" x14ac:dyDescent="0.45">
      <c r="A456" s="117"/>
      <c r="B456" s="53" t="s">
        <v>56</v>
      </c>
      <c r="C456" s="5">
        <v>201905</v>
      </c>
      <c r="D456" s="38" t="s">
        <v>2</v>
      </c>
      <c r="E456" s="5" t="s">
        <v>163</v>
      </c>
      <c r="F456" s="5">
        <v>2</v>
      </c>
      <c r="G456" s="7">
        <v>6</v>
      </c>
      <c r="H456" s="5">
        <v>63</v>
      </c>
      <c r="I456" s="61">
        <v>110</v>
      </c>
      <c r="J456" s="92">
        <f t="shared" si="148"/>
        <v>0.57272727272727275</v>
      </c>
      <c r="K456" s="77">
        <v>0.98409999999999997</v>
      </c>
      <c r="L456" s="77">
        <v>0.98409999999999997</v>
      </c>
      <c r="M456" s="8">
        <v>6.3</v>
      </c>
      <c r="N456" s="7">
        <v>0</v>
      </c>
      <c r="O456" s="8">
        <v>0.4</v>
      </c>
      <c r="P456" s="8">
        <v>0</v>
      </c>
      <c r="Q456" s="8">
        <f t="shared" si="145"/>
        <v>0.4</v>
      </c>
      <c r="R456" s="77">
        <f t="shared" si="146"/>
        <v>0</v>
      </c>
      <c r="S456" s="7">
        <v>472.5</v>
      </c>
      <c r="T456" s="77">
        <f t="shared" si="149"/>
        <v>0.9</v>
      </c>
    </row>
    <row r="457" spans="1:20" x14ac:dyDescent="0.45">
      <c r="A457" s="117"/>
      <c r="B457" s="53" t="s">
        <v>56</v>
      </c>
      <c r="C457" s="78">
        <v>201907</v>
      </c>
      <c r="D457" s="39" t="s">
        <v>0</v>
      </c>
      <c r="E457" s="5" t="s">
        <v>163</v>
      </c>
      <c r="F457" s="78">
        <v>7</v>
      </c>
      <c r="G457" s="79">
        <v>21</v>
      </c>
      <c r="H457" s="78">
        <v>292</v>
      </c>
      <c r="I457" s="80">
        <v>308</v>
      </c>
      <c r="J457" s="94">
        <f t="shared" si="148"/>
        <v>0.94805194805194803</v>
      </c>
      <c r="K457" s="81">
        <v>0.90069999999999995</v>
      </c>
      <c r="L457" s="81">
        <v>0.81850000000000001</v>
      </c>
      <c r="M457" s="82">
        <v>29.2</v>
      </c>
      <c r="N457" s="79">
        <v>876</v>
      </c>
      <c r="O457" s="82">
        <v>1.4</v>
      </c>
      <c r="P457" s="82">
        <v>0</v>
      </c>
      <c r="Q457" s="82">
        <f t="shared" si="145"/>
        <v>1.4</v>
      </c>
      <c r="R457" s="81">
        <f t="shared" si="146"/>
        <v>0</v>
      </c>
      <c r="S457" s="79">
        <v>625.71</v>
      </c>
      <c r="T457" s="77">
        <f t="shared" si="149"/>
        <v>1.1918285714285715</v>
      </c>
    </row>
    <row r="458" spans="1:20" x14ac:dyDescent="0.45">
      <c r="A458" s="117"/>
      <c r="B458" s="53" t="s">
        <v>56</v>
      </c>
      <c r="C458" s="78">
        <v>202003</v>
      </c>
      <c r="D458" s="38" t="s">
        <v>1</v>
      </c>
      <c r="E458" s="5" t="s">
        <v>163</v>
      </c>
      <c r="F458" s="78">
        <v>7</v>
      </c>
      <c r="G458" s="79">
        <v>21</v>
      </c>
      <c r="H458" s="78">
        <v>284</v>
      </c>
      <c r="I458" s="80">
        <v>336</v>
      </c>
      <c r="J458" s="94">
        <f t="shared" si="148"/>
        <v>0.84523809523809523</v>
      </c>
      <c r="K458" s="81">
        <v>0.82389999999999997</v>
      </c>
      <c r="L458" s="81">
        <v>0.80210000000000004</v>
      </c>
      <c r="M458" s="82">
        <v>28.257100000000001</v>
      </c>
      <c r="N458" s="79">
        <v>762</v>
      </c>
      <c r="O458" s="82">
        <v>1.4</v>
      </c>
      <c r="P458" s="82">
        <v>0</v>
      </c>
      <c r="Q458" s="82">
        <f t="shared" si="145"/>
        <v>1.4</v>
      </c>
      <c r="R458" s="81">
        <f t="shared" si="146"/>
        <v>0</v>
      </c>
      <c r="S458" s="79">
        <v>605.51</v>
      </c>
      <c r="T458" s="77">
        <f t="shared" si="149"/>
        <v>1.1533523809523809</v>
      </c>
    </row>
    <row r="459" spans="1:20" ht="14.65" thickBot="1" x14ac:dyDescent="0.5">
      <c r="A459" s="114"/>
      <c r="B459" s="68" t="s">
        <v>56</v>
      </c>
      <c r="C459" s="83">
        <v>202005</v>
      </c>
      <c r="D459" s="22" t="s">
        <v>2</v>
      </c>
      <c r="E459" s="83" t="s">
        <v>172</v>
      </c>
      <c r="F459" s="83">
        <v>2</v>
      </c>
      <c r="G459" s="85">
        <v>6</v>
      </c>
      <c r="H459" s="83">
        <v>109</v>
      </c>
      <c r="I459" s="86">
        <v>110</v>
      </c>
      <c r="J459" s="95">
        <f t="shared" si="148"/>
        <v>0.99090909090909096</v>
      </c>
      <c r="K459" s="87">
        <v>0.99080000000000001</v>
      </c>
      <c r="L459" s="87">
        <v>0.93579999999999997</v>
      </c>
      <c r="M459" s="88">
        <v>10.9</v>
      </c>
      <c r="N459" s="85">
        <v>327</v>
      </c>
      <c r="O459" s="88">
        <v>0.4</v>
      </c>
      <c r="P459" s="88">
        <v>0</v>
      </c>
      <c r="Q459" s="88">
        <f t="shared" si="145"/>
        <v>0.4</v>
      </c>
      <c r="R459" s="87">
        <f t="shared" si="146"/>
        <v>0</v>
      </c>
      <c r="S459" s="85">
        <v>809.71</v>
      </c>
      <c r="T459" s="23">
        <f t="shared" si="149"/>
        <v>1.5423047619047621</v>
      </c>
    </row>
    <row r="460" spans="1:20" x14ac:dyDescent="0.45">
      <c r="A460" s="113" t="s">
        <v>130</v>
      </c>
      <c r="B460" s="105" t="s">
        <v>57</v>
      </c>
      <c r="C460" s="16">
        <v>201705</v>
      </c>
      <c r="D460" s="109" t="s">
        <v>2</v>
      </c>
      <c r="E460" s="16" t="s">
        <v>87</v>
      </c>
      <c r="F460" s="16">
        <v>12</v>
      </c>
      <c r="G460" s="18">
        <v>12</v>
      </c>
      <c r="H460" s="16">
        <v>272</v>
      </c>
      <c r="I460" s="63"/>
      <c r="J460" s="96"/>
      <c r="K460" s="17">
        <v>0.98160000000000003</v>
      </c>
      <c r="L460" s="17">
        <v>0.96</v>
      </c>
      <c r="M460" s="19">
        <v>26.1371</v>
      </c>
      <c r="N460" s="18">
        <v>784.11</v>
      </c>
      <c r="O460" s="19">
        <v>1.4662999999999999</v>
      </c>
      <c r="P460" s="19">
        <v>0</v>
      </c>
      <c r="Q460" s="19">
        <f t="shared" si="145"/>
        <v>1.4662999999999999</v>
      </c>
      <c r="R460" s="17">
        <f t="shared" si="146"/>
        <v>0</v>
      </c>
      <c r="S460" s="18">
        <v>534.75409999999999</v>
      </c>
      <c r="T460" s="17">
        <f>S460/525</f>
        <v>1.0185792380952381</v>
      </c>
    </row>
    <row r="461" spans="1:20" x14ac:dyDescent="0.45">
      <c r="A461" s="117"/>
      <c r="B461" s="53" t="s">
        <v>57</v>
      </c>
      <c r="C461" s="5">
        <v>201707</v>
      </c>
      <c r="D461" s="39" t="s">
        <v>0</v>
      </c>
      <c r="E461" s="5" t="s">
        <v>87</v>
      </c>
      <c r="F461" s="5">
        <v>19</v>
      </c>
      <c r="G461" s="7">
        <v>55</v>
      </c>
      <c r="H461" s="5">
        <v>386</v>
      </c>
      <c r="I461" s="61"/>
      <c r="J461" s="92"/>
      <c r="K461" s="77">
        <v>0.88859999999999995</v>
      </c>
      <c r="L461" s="77">
        <v>0.88</v>
      </c>
      <c r="M461" s="8">
        <v>89.348399999999998</v>
      </c>
      <c r="N461" s="7">
        <v>2545</v>
      </c>
      <c r="O461" s="8">
        <v>4.3167</v>
      </c>
      <c r="P461" s="8">
        <v>4.3327</v>
      </c>
      <c r="Q461" s="8">
        <f t="shared" si="145"/>
        <v>8.6494</v>
      </c>
      <c r="R461" s="77">
        <f t="shared" si="146"/>
        <v>0.50092491964760566</v>
      </c>
      <c r="S461" s="7">
        <v>309</v>
      </c>
      <c r="T461" s="77">
        <f t="shared" ref="T461:T463" si="150">S461/525</f>
        <v>0.58857142857142852</v>
      </c>
    </row>
    <row r="462" spans="1:20" x14ac:dyDescent="0.45">
      <c r="A462" s="117"/>
      <c r="B462" s="53" t="s">
        <v>57</v>
      </c>
      <c r="C462" s="5">
        <v>201803</v>
      </c>
      <c r="D462" s="38" t="s">
        <v>1</v>
      </c>
      <c r="E462" s="5" t="s">
        <v>87</v>
      </c>
      <c r="F462" s="5">
        <v>11</v>
      </c>
      <c r="G462" s="7">
        <v>26</v>
      </c>
      <c r="H462" s="5">
        <v>220</v>
      </c>
      <c r="I462" s="61">
        <v>399</v>
      </c>
      <c r="J462" s="92">
        <f t="shared" ref="J462:J469" si="151">H462/I462</f>
        <v>0.55137844611528819</v>
      </c>
      <c r="K462" s="77">
        <v>0.98980000000000001</v>
      </c>
      <c r="L462" s="77">
        <v>0.97</v>
      </c>
      <c r="M462" s="8">
        <v>41.663800000000002</v>
      </c>
      <c r="N462" s="7">
        <v>936</v>
      </c>
      <c r="O462" s="8">
        <v>2.6993999999999998</v>
      </c>
      <c r="P462" s="8">
        <v>1.6664000000000001</v>
      </c>
      <c r="Q462" s="8">
        <f t="shared" si="145"/>
        <v>4.3658000000000001</v>
      </c>
      <c r="R462" s="77">
        <f t="shared" si="146"/>
        <v>0.38169407668697608</v>
      </c>
      <c r="S462" s="7">
        <v>290.60000000000002</v>
      </c>
      <c r="T462" s="77">
        <f t="shared" si="150"/>
        <v>0.55352380952380953</v>
      </c>
    </row>
    <row r="463" spans="1:20" x14ac:dyDescent="0.45">
      <c r="A463" s="117"/>
      <c r="B463" s="53" t="s">
        <v>57</v>
      </c>
      <c r="C463" s="5">
        <v>201805</v>
      </c>
      <c r="D463" s="38" t="s">
        <v>2</v>
      </c>
      <c r="E463" s="5" t="s">
        <v>161</v>
      </c>
      <c r="F463" s="5">
        <v>9</v>
      </c>
      <c r="G463" s="7">
        <v>9</v>
      </c>
      <c r="H463" s="5">
        <v>177</v>
      </c>
      <c r="I463" s="61">
        <v>230</v>
      </c>
      <c r="J463" s="92">
        <f t="shared" si="151"/>
        <v>0.76956521739130435</v>
      </c>
      <c r="K463" s="77">
        <v>0.97870000000000001</v>
      </c>
      <c r="L463" s="77">
        <v>0.98</v>
      </c>
      <c r="M463" s="8">
        <v>17.726600000000001</v>
      </c>
      <c r="N463" s="7">
        <v>0</v>
      </c>
      <c r="O463" s="8">
        <v>1.1997</v>
      </c>
      <c r="P463" s="8">
        <v>0</v>
      </c>
      <c r="Q463" s="8">
        <f t="shared" si="145"/>
        <v>1.1997</v>
      </c>
      <c r="R463" s="77">
        <f t="shared" si="146"/>
        <v>0</v>
      </c>
      <c r="S463" s="7">
        <v>444.8</v>
      </c>
      <c r="T463" s="77">
        <f t="shared" si="150"/>
        <v>0.84723809523809523</v>
      </c>
    </row>
    <row r="464" spans="1:20" x14ac:dyDescent="0.45">
      <c r="A464" s="117"/>
      <c r="B464" s="53" t="s">
        <v>57</v>
      </c>
      <c r="C464" s="5">
        <v>201807</v>
      </c>
      <c r="D464" s="39" t="s">
        <v>0</v>
      </c>
      <c r="E464" s="5" t="s">
        <v>161</v>
      </c>
      <c r="F464" s="5">
        <v>12</v>
      </c>
      <c r="G464" s="7">
        <v>30</v>
      </c>
      <c r="H464" s="5">
        <v>216</v>
      </c>
      <c r="I464" s="61">
        <v>335</v>
      </c>
      <c r="J464" s="92">
        <f t="shared" si="151"/>
        <v>0.64477611940298507</v>
      </c>
      <c r="K464" s="77">
        <v>0.96299999999999997</v>
      </c>
      <c r="L464" s="77">
        <v>0.93</v>
      </c>
      <c r="M464" s="8">
        <v>42.835299999999997</v>
      </c>
      <c r="N464" s="7">
        <v>1211</v>
      </c>
      <c r="O464" s="8">
        <v>2.8662000000000001</v>
      </c>
      <c r="P464" s="8">
        <v>2.133</v>
      </c>
      <c r="Q464" s="8">
        <f t="shared" si="145"/>
        <v>4.9992000000000001</v>
      </c>
      <c r="R464" s="77">
        <f t="shared" si="146"/>
        <v>0.42666826692270765</v>
      </c>
      <c r="S464" s="7">
        <v>257.05</v>
      </c>
      <c r="T464" s="77">
        <f t="shared" ref="T464:T469" si="152">S464/525</f>
        <v>0.48961904761904762</v>
      </c>
    </row>
    <row r="465" spans="1:20" x14ac:dyDescent="0.45">
      <c r="A465" s="117"/>
      <c r="B465" s="53" t="s">
        <v>57</v>
      </c>
      <c r="C465" s="5">
        <v>201903</v>
      </c>
      <c r="D465" s="38" t="s">
        <v>1</v>
      </c>
      <c r="E465" s="5" t="s">
        <v>161</v>
      </c>
      <c r="F465" s="5">
        <v>12</v>
      </c>
      <c r="G465" s="7">
        <v>30</v>
      </c>
      <c r="H465" s="5">
        <v>260</v>
      </c>
      <c r="I465" s="61">
        <v>465</v>
      </c>
      <c r="J465" s="92">
        <f t="shared" si="151"/>
        <v>0.55913978494623651</v>
      </c>
      <c r="K465" s="77">
        <v>0.95379999999999998</v>
      </c>
      <c r="L465" s="77">
        <v>0.96009999999999995</v>
      </c>
      <c r="M465" s="8">
        <v>48.680999999999997</v>
      </c>
      <c r="N465" s="7">
        <v>1101</v>
      </c>
      <c r="O465" s="8">
        <v>3.9325000000000001</v>
      </c>
      <c r="P465" s="8">
        <v>1.7997000000000001</v>
      </c>
      <c r="Q465" s="8">
        <f t="shared" si="145"/>
        <v>5.7322000000000006</v>
      </c>
      <c r="R465" s="77">
        <f t="shared" si="146"/>
        <v>0.31396322528871984</v>
      </c>
      <c r="S465" s="7">
        <v>258.20999999999998</v>
      </c>
      <c r="T465" s="77">
        <f t="shared" si="152"/>
        <v>0.49182857142857139</v>
      </c>
    </row>
    <row r="466" spans="1:20" x14ac:dyDescent="0.45">
      <c r="A466" s="117"/>
      <c r="B466" s="53" t="s">
        <v>57</v>
      </c>
      <c r="C466" s="5">
        <v>201905</v>
      </c>
      <c r="D466" s="38" t="s">
        <v>2</v>
      </c>
      <c r="E466" s="5" t="s">
        <v>163</v>
      </c>
      <c r="F466" s="5">
        <v>12</v>
      </c>
      <c r="G466" s="7">
        <v>12</v>
      </c>
      <c r="H466" s="5">
        <v>300</v>
      </c>
      <c r="I466" s="61">
        <v>360</v>
      </c>
      <c r="J466" s="92">
        <f t="shared" si="151"/>
        <v>0.83333333333333337</v>
      </c>
      <c r="K466" s="77">
        <v>0.97330000000000005</v>
      </c>
      <c r="L466" s="77">
        <v>0.94430000000000003</v>
      </c>
      <c r="M466" s="8">
        <v>29.5657</v>
      </c>
      <c r="N466" s="7">
        <v>0</v>
      </c>
      <c r="O466" s="8">
        <v>1.5995999999999999</v>
      </c>
      <c r="P466" s="8">
        <v>0</v>
      </c>
      <c r="Q466" s="8">
        <f t="shared" si="145"/>
        <v>1.5995999999999999</v>
      </c>
      <c r="R466" s="77">
        <f t="shared" si="146"/>
        <v>0</v>
      </c>
      <c r="S466" s="7">
        <v>557.85</v>
      </c>
      <c r="T466" s="77">
        <f t="shared" si="152"/>
        <v>1.0625714285714287</v>
      </c>
    </row>
    <row r="467" spans="1:20" x14ac:dyDescent="0.45">
      <c r="A467" s="117"/>
      <c r="B467" s="53" t="s">
        <v>57</v>
      </c>
      <c r="C467" s="78">
        <v>201907</v>
      </c>
      <c r="D467" s="39" t="s">
        <v>0</v>
      </c>
      <c r="E467" s="5" t="s">
        <v>163</v>
      </c>
      <c r="F467" s="78">
        <v>21</v>
      </c>
      <c r="G467" s="79">
        <v>57</v>
      </c>
      <c r="H467" s="78">
        <v>255</v>
      </c>
      <c r="I467" s="80">
        <v>391</v>
      </c>
      <c r="J467" s="94">
        <f t="shared" si="151"/>
        <v>0.65217391304347827</v>
      </c>
      <c r="K467" s="81">
        <v>0.95689999999999997</v>
      </c>
      <c r="L467" s="81">
        <v>0.91910000000000003</v>
      </c>
      <c r="M467" s="82">
        <v>47.3536</v>
      </c>
      <c r="N467" s="79">
        <v>1270</v>
      </c>
      <c r="O467" s="82">
        <v>3.5247000000000002</v>
      </c>
      <c r="P467" s="82">
        <v>0.59989999999999999</v>
      </c>
      <c r="Q467" s="82">
        <f t="shared" si="145"/>
        <v>4.1246</v>
      </c>
      <c r="R467" s="81">
        <f t="shared" si="146"/>
        <v>0.14544440673034961</v>
      </c>
      <c r="S467" s="79">
        <v>353</v>
      </c>
      <c r="T467" s="77">
        <f t="shared" si="152"/>
        <v>0.67238095238095241</v>
      </c>
    </row>
    <row r="468" spans="1:20" x14ac:dyDescent="0.45">
      <c r="A468" s="117"/>
      <c r="B468" s="53" t="s">
        <v>57</v>
      </c>
      <c r="C468" s="78">
        <v>202003</v>
      </c>
      <c r="D468" s="38" t="s">
        <v>1</v>
      </c>
      <c r="E468" s="5" t="s">
        <v>163</v>
      </c>
      <c r="F468" s="78">
        <v>16</v>
      </c>
      <c r="G468" s="79">
        <v>40</v>
      </c>
      <c r="H468" s="78">
        <v>170</v>
      </c>
      <c r="I468" s="80">
        <v>252</v>
      </c>
      <c r="J468" s="94">
        <f t="shared" si="151"/>
        <v>0.67460317460317465</v>
      </c>
      <c r="K468" s="81">
        <v>0.94710000000000005</v>
      </c>
      <c r="L468" s="81">
        <v>0.93610000000000004</v>
      </c>
      <c r="M468" s="82">
        <v>45.410400000000003</v>
      </c>
      <c r="N468" s="79">
        <v>980</v>
      </c>
      <c r="O468" s="82">
        <v>1.833</v>
      </c>
      <c r="P468" s="82">
        <v>0</v>
      </c>
      <c r="Q468" s="82">
        <f t="shared" si="145"/>
        <v>1.833</v>
      </c>
      <c r="R468" s="81">
        <f t="shared" si="146"/>
        <v>0</v>
      </c>
      <c r="S468" s="79">
        <v>780.59</v>
      </c>
      <c r="T468" s="77">
        <f t="shared" si="152"/>
        <v>1.4868380952380953</v>
      </c>
    </row>
    <row r="469" spans="1:20" ht="14.65" thickBot="1" x14ac:dyDescent="0.5">
      <c r="A469" s="114"/>
      <c r="B469" s="68" t="s">
        <v>57</v>
      </c>
      <c r="C469" s="83">
        <v>202005</v>
      </c>
      <c r="D469" s="22" t="s">
        <v>2</v>
      </c>
      <c r="E469" s="83" t="s">
        <v>172</v>
      </c>
      <c r="F469" s="83">
        <v>15</v>
      </c>
      <c r="G469" s="85">
        <v>15</v>
      </c>
      <c r="H469" s="83">
        <v>276</v>
      </c>
      <c r="I469" s="86">
        <v>365</v>
      </c>
      <c r="J469" s="95">
        <f t="shared" si="151"/>
        <v>0.75616438356164384</v>
      </c>
      <c r="K469" s="87">
        <v>0.95650000000000002</v>
      </c>
      <c r="L469" s="87">
        <v>0.95550000000000002</v>
      </c>
      <c r="M469" s="88">
        <v>23.386700000000001</v>
      </c>
      <c r="N469" s="85">
        <v>4</v>
      </c>
      <c r="O469" s="88">
        <v>1.5995999999999999</v>
      </c>
      <c r="P469" s="88">
        <v>0</v>
      </c>
      <c r="Q469" s="88">
        <f t="shared" si="145"/>
        <v>1.5995999999999999</v>
      </c>
      <c r="R469" s="87">
        <f t="shared" si="146"/>
        <v>0</v>
      </c>
      <c r="S469" s="85">
        <v>511.27</v>
      </c>
      <c r="T469" s="23">
        <f t="shared" si="152"/>
        <v>0.97384761904761896</v>
      </c>
    </row>
    <row r="470" spans="1:20" x14ac:dyDescent="0.45">
      <c r="A470" s="113" t="s">
        <v>131</v>
      </c>
      <c r="B470" s="105" t="s">
        <v>58</v>
      </c>
      <c r="C470" s="16">
        <v>201705</v>
      </c>
      <c r="D470" s="109" t="s">
        <v>2</v>
      </c>
      <c r="E470" s="16" t="s">
        <v>87</v>
      </c>
      <c r="F470" s="16">
        <v>1</v>
      </c>
      <c r="G470" s="18">
        <v>4</v>
      </c>
      <c r="H470" s="16">
        <v>17</v>
      </c>
      <c r="I470" s="63"/>
      <c r="J470" s="96"/>
      <c r="K470" s="17">
        <v>1</v>
      </c>
      <c r="L470" s="17">
        <v>0.88</v>
      </c>
      <c r="M470" s="19">
        <v>2.2343000000000002</v>
      </c>
      <c r="N470" s="18">
        <v>67.03</v>
      </c>
      <c r="O470" s="19">
        <v>0.26669999999999999</v>
      </c>
      <c r="P470" s="19">
        <v>0</v>
      </c>
      <c r="Q470" s="19">
        <f t="shared" si="145"/>
        <v>0.26669999999999999</v>
      </c>
      <c r="R470" s="17">
        <f t="shared" si="146"/>
        <v>0</v>
      </c>
      <c r="S470" s="18">
        <v>251.33109999999999</v>
      </c>
      <c r="T470" s="17">
        <f>S470/525</f>
        <v>0.47872590476190474</v>
      </c>
    </row>
    <row r="471" spans="1:20" x14ac:dyDescent="0.45">
      <c r="A471" s="117"/>
      <c r="B471" s="53" t="s">
        <v>58</v>
      </c>
      <c r="C471" s="5">
        <v>201707</v>
      </c>
      <c r="D471" s="39" t="s">
        <v>0</v>
      </c>
      <c r="E471" s="5" t="s">
        <v>87</v>
      </c>
      <c r="F471" s="5">
        <v>2</v>
      </c>
      <c r="G471" s="7">
        <v>8</v>
      </c>
      <c r="H471" s="5">
        <v>51</v>
      </c>
      <c r="I471" s="61"/>
      <c r="J471" s="92"/>
      <c r="K471" s="77">
        <v>0.80389999999999995</v>
      </c>
      <c r="L471" s="77">
        <v>0.76</v>
      </c>
      <c r="M471" s="8">
        <v>6.8</v>
      </c>
      <c r="N471" s="7">
        <v>204</v>
      </c>
      <c r="O471" s="8">
        <v>0.53339999999999999</v>
      </c>
      <c r="P471" s="8">
        <v>0</v>
      </c>
      <c r="Q471" s="8">
        <f t="shared" si="145"/>
        <v>0.53339999999999999</v>
      </c>
      <c r="R471" s="77">
        <f t="shared" si="146"/>
        <v>0</v>
      </c>
      <c r="S471" s="7">
        <v>382.4522</v>
      </c>
      <c r="T471" s="77">
        <f t="shared" ref="T471:T473" si="153">S471/525</f>
        <v>0.72848038095238099</v>
      </c>
    </row>
    <row r="472" spans="1:20" x14ac:dyDescent="0.45">
      <c r="A472" s="117"/>
      <c r="B472" s="53" t="s">
        <v>58</v>
      </c>
      <c r="C472" s="5">
        <v>201803</v>
      </c>
      <c r="D472" s="38" t="s">
        <v>1</v>
      </c>
      <c r="E472" s="5" t="s">
        <v>87</v>
      </c>
      <c r="F472" s="5">
        <v>1</v>
      </c>
      <c r="G472" s="7">
        <v>4</v>
      </c>
      <c r="H472" s="5">
        <v>41</v>
      </c>
      <c r="I472" s="61">
        <v>40</v>
      </c>
      <c r="J472" s="92">
        <f>H472/I472</f>
        <v>1.0249999999999999</v>
      </c>
      <c r="K472" s="77">
        <v>0.75609999999999999</v>
      </c>
      <c r="L472" s="77">
        <v>0.76</v>
      </c>
      <c r="M472" s="8">
        <v>5.4667000000000003</v>
      </c>
      <c r="N472" s="7">
        <v>164</v>
      </c>
      <c r="O472" s="8">
        <v>0.26669999999999999</v>
      </c>
      <c r="P472" s="8">
        <v>0</v>
      </c>
      <c r="Q472" s="8">
        <f t="shared" si="145"/>
        <v>0.26669999999999999</v>
      </c>
      <c r="R472" s="77">
        <f t="shared" si="146"/>
        <v>0</v>
      </c>
      <c r="S472" s="7">
        <v>614.92309999999998</v>
      </c>
      <c r="T472" s="77">
        <f t="shared" si="153"/>
        <v>1.1712820952380951</v>
      </c>
    </row>
    <row r="473" spans="1:20" x14ac:dyDescent="0.45">
      <c r="A473" s="117"/>
      <c r="B473" s="53" t="s">
        <v>58</v>
      </c>
      <c r="C473" s="5">
        <v>201805</v>
      </c>
      <c r="D473" s="38" t="s">
        <v>2</v>
      </c>
      <c r="E473" s="5" t="s">
        <v>161</v>
      </c>
      <c r="F473" s="5">
        <v>0</v>
      </c>
      <c r="G473" s="7">
        <v>0</v>
      </c>
      <c r="H473" s="5">
        <v>0</v>
      </c>
      <c r="I473" s="61">
        <v>0</v>
      </c>
      <c r="J473" s="92">
        <v>0</v>
      </c>
      <c r="K473" s="77">
        <v>0</v>
      </c>
      <c r="L473" s="77">
        <v>0</v>
      </c>
      <c r="M473" s="8">
        <v>0</v>
      </c>
      <c r="N473" s="7">
        <v>0</v>
      </c>
      <c r="O473" s="8">
        <v>0</v>
      </c>
      <c r="P473" s="8">
        <v>0</v>
      </c>
      <c r="Q473" s="8">
        <f t="shared" si="145"/>
        <v>0</v>
      </c>
      <c r="R473" s="77">
        <v>0</v>
      </c>
      <c r="S473" s="7">
        <v>0</v>
      </c>
      <c r="T473" s="77">
        <f t="shared" si="153"/>
        <v>0</v>
      </c>
    </row>
    <row r="474" spans="1:20" x14ac:dyDescent="0.45">
      <c r="A474" s="117"/>
      <c r="B474" s="53" t="s">
        <v>58</v>
      </c>
      <c r="C474" s="5">
        <v>201807</v>
      </c>
      <c r="D474" s="39" t="s">
        <v>0</v>
      </c>
      <c r="E474" s="5" t="s">
        <v>161</v>
      </c>
      <c r="F474" s="5">
        <v>1</v>
      </c>
      <c r="G474" s="7">
        <v>4</v>
      </c>
      <c r="H474" s="5">
        <v>36</v>
      </c>
      <c r="I474" s="61">
        <v>40</v>
      </c>
      <c r="J474" s="92">
        <f>H474/I474</f>
        <v>0.9</v>
      </c>
      <c r="K474" s="77">
        <v>0.83330000000000004</v>
      </c>
      <c r="L474" s="77">
        <v>0.83</v>
      </c>
      <c r="M474" s="8">
        <v>4.8</v>
      </c>
      <c r="N474" s="7">
        <v>144</v>
      </c>
      <c r="O474" s="8">
        <v>0.2666</v>
      </c>
      <c r="P474" s="8">
        <v>0</v>
      </c>
      <c r="Q474" s="8">
        <f t="shared" si="145"/>
        <v>0.2666</v>
      </c>
      <c r="R474" s="77">
        <f>P474/Q474</f>
        <v>0</v>
      </c>
      <c r="S474" s="7">
        <v>540.14</v>
      </c>
      <c r="T474" s="77">
        <f t="shared" ref="T474:T479" si="154">S474/525</f>
        <v>1.0288380952380951</v>
      </c>
    </row>
    <row r="475" spans="1:20" x14ac:dyDescent="0.45">
      <c r="A475" s="117"/>
      <c r="B475" s="53" t="s">
        <v>58</v>
      </c>
      <c r="C475" s="5">
        <v>201903</v>
      </c>
      <c r="D475" s="38" t="s">
        <v>1</v>
      </c>
      <c r="E475" s="5" t="s">
        <v>161</v>
      </c>
      <c r="F475" s="5">
        <v>1</v>
      </c>
      <c r="G475" s="7">
        <v>4</v>
      </c>
      <c r="H475" s="5">
        <v>31</v>
      </c>
      <c r="I475" s="61">
        <v>35</v>
      </c>
      <c r="J475" s="92">
        <f>H475/I475</f>
        <v>0.88571428571428568</v>
      </c>
      <c r="K475" s="77">
        <v>0.9355</v>
      </c>
      <c r="L475" s="77">
        <v>0.871</v>
      </c>
      <c r="M475" s="8">
        <v>4.1333000000000002</v>
      </c>
      <c r="N475" s="7">
        <v>124</v>
      </c>
      <c r="O475" s="8">
        <v>0.2666</v>
      </c>
      <c r="P475" s="8">
        <v>0</v>
      </c>
      <c r="Q475" s="8">
        <f t="shared" si="145"/>
        <v>0.2666</v>
      </c>
      <c r="R475" s="77">
        <f>P475/Q475</f>
        <v>0</v>
      </c>
      <c r="S475" s="7">
        <v>465.12</v>
      </c>
      <c r="T475" s="77">
        <f t="shared" si="154"/>
        <v>0.88594285714285714</v>
      </c>
    </row>
    <row r="476" spans="1:20" x14ac:dyDescent="0.45">
      <c r="A476" s="117"/>
      <c r="B476" s="53" t="s">
        <v>58</v>
      </c>
      <c r="C476" s="5">
        <v>201905</v>
      </c>
      <c r="D476" s="38" t="s">
        <v>2</v>
      </c>
      <c r="E476" s="5" t="s">
        <v>163</v>
      </c>
      <c r="F476" s="5">
        <v>0</v>
      </c>
      <c r="G476" s="7">
        <v>0</v>
      </c>
      <c r="H476" s="5">
        <v>0</v>
      </c>
      <c r="I476" s="61">
        <v>0</v>
      </c>
      <c r="J476" s="92">
        <v>0</v>
      </c>
      <c r="K476" s="77">
        <v>0</v>
      </c>
      <c r="L476" s="77">
        <v>0</v>
      </c>
      <c r="M476" s="8">
        <v>0</v>
      </c>
      <c r="N476" s="7">
        <v>0</v>
      </c>
      <c r="O476" s="8">
        <v>0</v>
      </c>
      <c r="P476" s="8">
        <v>0</v>
      </c>
      <c r="Q476" s="8">
        <f t="shared" si="145"/>
        <v>0</v>
      </c>
      <c r="R476" s="77">
        <v>0</v>
      </c>
      <c r="S476" s="7">
        <v>0</v>
      </c>
      <c r="T476" s="77">
        <v>0</v>
      </c>
    </row>
    <row r="477" spans="1:20" x14ac:dyDescent="0.45">
      <c r="A477" s="117"/>
      <c r="B477" s="53" t="s">
        <v>58</v>
      </c>
      <c r="C477" s="78">
        <v>201907</v>
      </c>
      <c r="D477" s="39" t="s">
        <v>0</v>
      </c>
      <c r="E477" s="5" t="s">
        <v>163</v>
      </c>
      <c r="F477" s="78">
        <v>1</v>
      </c>
      <c r="G477" s="79">
        <v>4</v>
      </c>
      <c r="H477" s="78">
        <v>37</v>
      </c>
      <c r="I477" s="80">
        <v>40</v>
      </c>
      <c r="J477" s="92">
        <f>H477/I477</f>
        <v>0.92500000000000004</v>
      </c>
      <c r="K477" s="81">
        <v>0.83779999999999999</v>
      </c>
      <c r="L477" s="81">
        <v>0.72970000000000002</v>
      </c>
      <c r="M477" s="82">
        <v>4.9333</v>
      </c>
      <c r="N477" s="79">
        <v>148</v>
      </c>
      <c r="O477" s="82">
        <v>0.2666</v>
      </c>
      <c r="P477" s="82">
        <v>0</v>
      </c>
      <c r="Q477" s="82">
        <f t="shared" si="145"/>
        <v>0.2666</v>
      </c>
      <c r="R477" s="81">
        <v>0</v>
      </c>
      <c r="S477" s="79">
        <v>555.14</v>
      </c>
      <c r="T477" s="77">
        <f t="shared" si="154"/>
        <v>1.0574095238095238</v>
      </c>
    </row>
    <row r="478" spans="1:20" x14ac:dyDescent="0.45">
      <c r="A478" s="117"/>
      <c r="B478" s="53" t="s">
        <v>58</v>
      </c>
      <c r="C478" s="78">
        <v>202003</v>
      </c>
      <c r="D478" s="38" t="s">
        <v>1</v>
      </c>
      <c r="E478" s="5" t="s">
        <v>163</v>
      </c>
      <c r="F478" s="78">
        <v>2</v>
      </c>
      <c r="G478" s="79">
        <v>8</v>
      </c>
      <c r="H478" s="78">
        <v>49</v>
      </c>
      <c r="I478" s="80">
        <v>80</v>
      </c>
      <c r="J478" s="94">
        <f>H478/I478</f>
        <v>0.61250000000000004</v>
      </c>
      <c r="K478" s="81">
        <v>0.87760000000000005</v>
      </c>
      <c r="L478" s="81">
        <v>0.87760000000000005</v>
      </c>
      <c r="M478" s="82">
        <v>6.5332999999999997</v>
      </c>
      <c r="N478" s="79">
        <v>196</v>
      </c>
      <c r="O478" s="82">
        <v>0.53320000000000001</v>
      </c>
      <c r="P478" s="82">
        <v>0</v>
      </c>
      <c r="Q478" s="82">
        <f t="shared" si="145"/>
        <v>0.53320000000000001</v>
      </c>
      <c r="R478" s="81">
        <f>P478/Q478</f>
        <v>0</v>
      </c>
      <c r="S478" s="79">
        <v>367.59</v>
      </c>
      <c r="T478" s="77">
        <f t="shared" si="154"/>
        <v>0.70017142857142856</v>
      </c>
    </row>
    <row r="479" spans="1:20" ht="14.65" thickBot="1" x14ac:dyDescent="0.5">
      <c r="A479" s="114"/>
      <c r="B479" s="68" t="s">
        <v>58</v>
      </c>
      <c r="C479" s="83">
        <v>202005</v>
      </c>
      <c r="D479" s="22" t="s">
        <v>2</v>
      </c>
      <c r="E479" s="83" t="s">
        <v>172</v>
      </c>
      <c r="F479" s="83">
        <v>0</v>
      </c>
      <c r="G479" s="85">
        <v>0</v>
      </c>
      <c r="H479" s="83">
        <v>0</v>
      </c>
      <c r="I479" s="86">
        <v>0</v>
      </c>
      <c r="J479" s="95">
        <v>0</v>
      </c>
      <c r="K479" s="87">
        <v>0</v>
      </c>
      <c r="L479" s="87">
        <v>0</v>
      </c>
      <c r="M479" s="88">
        <v>0</v>
      </c>
      <c r="N479" s="85">
        <v>0</v>
      </c>
      <c r="O479" s="88">
        <v>0</v>
      </c>
      <c r="P479" s="88">
        <v>0</v>
      </c>
      <c r="Q479" s="88">
        <v>0</v>
      </c>
      <c r="R479" s="87">
        <v>0</v>
      </c>
      <c r="S479" s="85">
        <v>0</v>
      </c>
      <c r="T479" s="23">
        <f t="shared" si="154"/>
        <v>0</v>
      </c>
    </row>
    <row r="480" spans="1:20" x14ac:dyDescent="0.45">
      <c r="A480" s="113" t="s">
        <v>132</v>
      </c>
      <c r="B480" s="105" t="s">
        <v>59</v>
      </c>
      <c r="C480" s="16">
        <v>201705</v>
      </c>
      <c r="D480" s="109" t="s">
        <v>2</v>
      </c>
      <c r="E480" s="16" t="s">
        <v>87</v>
      </c>
      <c r="F480" s="16">
        <v>1</v>
      </c>
      <c r="G480" s="18">
        <v>4</v>
      </c>
      <c r="H480" s="16">
        <v>24</v>
      </c>
      <c r="I480" s="63"/>
      <c r="J480" s="96"/>
      <c r="K480" s="17">
        <v>0.875</v>
      </c>
      <c r="L480" s="17">
        <v>0.79</v>
      </c>
      <c r="M480" s="19">
        <v>3.0857000000000001</v>
      </c>
      <c r="N480" s="18">
        <v>92.57</v>
      </c>
      <c r="O480" s="19">
        <v>0.26669999999999999</v>
      </c>
      <c r="P480" s="19">
        <v>0</v>
      </c>
      <c r="Q480" s="19">
        <f t="shared" ref="Q480:Q517" si="155">O480+P480</f>
        <v>0.26669999999999999</v>
      </c>
      <c r="R480" s="17">
        <f t="shared" ref="R480:R509" si="156">P480/Q480</f>
        <v>0</v>
      </c>
      <c r="S480" s="18">
        <v>347.09410000000003</v>
      </c>
      <c r="T480" s="17">
        <f>S480/525</f>
        <v>0.66113161904761908</v>
      </c>
    </row>
    <row r="481" spans="1:20" x14ac:dyDescent="0.45">
      <c r="A481" s="117"/>
      <c r="B481" s="53" t="s">
        <v>59</v>
      </c>
      <c r="C481" s="5">
        <v>201707</v>
      </c>
      <c r="D481" s="39" t="s">
        <v>0</v>
      </c>
      <c r="E481" s="5" t="s">
        <v>87</v>
      </c>
      <c r="F481" s="5">
        <v>2</v>
      </c>
      <c r="G481" s="7">
        <v>8</v>
      </c>
      <c r="H481" s="5">
        <v>77</v>
      </c>
      <c r="I481" s="61"/>
      <c r="J481" s="92"/>
      <c r="K481" s="77">
        <v>0.74029999999999996</v>
      </c>
      <c r="L481" s="77">
        <v>0.61</v>
      </c>
      <c r="M481" s="8">
        <v>10.32667</v>
      </c>
      <c r="N481" s="7">
        <v>308</v>
      </c>
      <c r="O481" s="8">
        <v>0.53339999999999999</v>
      </c>
      <c r="P481" s="8">
        <v>0</v>
      </c>
      <c r="Q481" s="8">
        <f t="shared" si="155"/>
        <v>0.53339999999999999</v>
      </c>
      <c r="R481" s="77">
        <f t="shared" si="156"/>
        <v>0</v>
      </c>
      <c r="S481" s="7">
        <v>577.42780000000005</v>
      </c>
      <c r="T481" s="77">
        <f t="shared" ref="T481:T484" si="157">S481/525</f>
        <v>1.0998624761904763</v>
      </c>
    </row>
    <row r="482" spans="1:20" x14ac:dyDescent="0.45">
      <c r="A482" s="117"/>
      <c r="B482" s="53" t="s">
        <v>59</v>
      </c>
      <c r="C482" s="5">
        <v>201803</v>
      </c>
      <c r="D482" s="38" t="s">
        <v>1</v>
      </c>
      <c r="E482" s="5" t="s">
        <v>87</v>
      </c>
      <c r="F482" s="5">
        <v>2</v>
      </c>
      <c r="G482" s="7">
        <v>8</v>
      </c>
      <c r="H482" s="5">
        <v>66</v>
      </c>
      <c r="I482" s="61">
        <v>80</v>
      </c>
      <c r="J482" s="92">
        <f t="shared" ref="J482:J489" si="158">H482/I482</f>
        <v>0.82499999999999996</v>
      </c>
      <c r="K482" s="77">
        <v>0.87880000000000003</v>
      </c>
      <c r="L482" s="77">
        <v>0.85</v>
      </c>
      <c r="M482" s="8">
        <v>8.8000000000000007</v>
      </c>
      <c r="N482" s="7">
        <v>264</v>
      </c>
      <c r="O482" s="8">
        <v>0.53339999999999999</v>
      </c>
      <c r="P482" s="8">
        <v>0</v>
      </c>
      <c r="Q482" s="8">
        <f t="shared" si="155"/>
        <v>0.53339999999999999</v>
      </c>
      <c r="R482" s="77">
        <f t="shared" si="156"/>
        <v>0</v>
      </c>
      <c r="S482" s="7">
        <v>494.93810000000002</v>
      </c>
      <c r="T482" s="77">
        <f t="shared" si="157"/>
        <v>0.94273923809523819</v>
      </c>
    </row>
    <row r="483" spans="1:20" x14ac:dyDescent="0.45">
      <c r="A483" s="117"/>
      <c r="B483" s="53" t="s">
        <v>59</v>
      </c>
      <c r="C483" s="5">
        <v>201805</v>
      </c>
      <c r="D483" s="38" t="s">
        <v>2</v>
      </c>
      <c r="E483" s="5" t="s">
        <v>161</v>
      </c>
      <c r="F483" s="5">
        <v>1</v>
      </c>
      <c r="G483" s="7">
        <v>4</v>
      </c>
      <c r="H483" s="5">
        <v>24</v>
      </c>
      <c r="I483" s="61">
        <v>40</v>
      </c>
      <c r="J483" s="92">
        <f t="shared" si="158"/>
        <v>0.6</v>
      </c>
      <c r="K483" s="77">
        <v>0.83330000000000004</v>
      </c>
      <c r="L483" s="77">
        <v>0.79</v>
      </c>
      <c r="M483" s="8">
        <v>3.0857000000000001</v>
      </c>
      <c r="N483" s="7">
        <v>0</v>
      </c>
      <c r="O483" s="8">
        <v>0.26669999999999999</v>
      </c>
      <c r="P483" s="8">
        <v>0</v>
      </c>
      <c r="Q483" s="8">
        <f t="shared" si="155"/>
        <v>0.26669999999999999</v>
      </c>
      <c r="R483" s="77">
        <f t="shared" si="156"/>
        <v>0</v>
      </c>
      <c r="S483" s="7">
        <v>347.1</v>
      </c>
      <c r="T483" s="77">
        <f t="shared" si="157"/>
        <v>0.66114285714285714</v>
      </c>
    </row>
    <row r="484" spans="1:20" x14ac:dyDescent="0.45">
      <c r="A484" s="117"/>
      <c r="B484" s="53" t="s">
        <v>59</v>
      </c>
      <c r="C484" s="5">
        <v>201807</v>
      </c>
      <c r="D484" s="39" t="s">
        <v>0</v>
      </c>
      <c r="E484" s="5" t="s">
        <v>161</v>
      </c>
      <c r="F484" s="5">
        <v>2</v>
      </c>
      <c r="G484" s="7">
        <v>8</v>
      </c>
      <c r="H484" s="5">
        <v>65</v>
      </c>
      <c r="I484" s="61">
        <v>80</v>
      </c>
      <c r="J484" s="92">
        <f t="shared" si="158"/>
        <v>0.8125</v>
      </c>
      <c r="K484" s="77">
        <v>0.87690000000000001</v>
      </c>
      <c r="L484" s="77">
        <v>0.73</v>
      </c>
      <c r="M484" s="8">
        <v>8.6667000000000005</v>
      </c>
      <c r="N484" s="7">
        <v>260</v>
      </c>
      <c r="O484" s="8">
        <v>0.53339999999999999</v>
      </c>
      <c r="P484" s="8">
        <v>0</v>
      </c>
      <c r="Q484" s="8">
        <f t="shared" si="155"/>
        <v>0.53339999999999999</v>
      </c>
      <c r="R484" s="77">
        <f t="shared" si="156"/>
        <v>0</v>
      </c>
      <c r="S484" s="7">
        <v>487.44</v>
      </c>
      <c r="T484" s="77">
        <f t="shared" si="157"/>
        <v>0.92845714285714287</v>
      </c>
    </row>
    <row r="485" spans="1:20" x14ac:dyDescent="0.45">
      <c r="A485" s="117"/>
      <c r="B485" s="53" t="s">
        <v>59</v>
      </c>
      <c r="C485" s="5">
        <v>201903</v>
      </c>
      <c r="D485" s="38" t="s">
        <v>1</v>
      </c>
      <c r="E485" s="5" t="s">
        <v>161</v>
      </c>
      <c r="F485" s="5">
        <v>2</v>
      </c>
      <c r="G485" s="7">
        <v>8</v>
      </c>
      <c r="H485" s="5">
        <v>71</v>
      </c>
      <c r="I485" s="61">
        <v>80</v>
      </c>
      <c r="J485" s="92">
        <f t="shared" si="158"/>
        <v>0.88749999999999996</v>
      </c>
      <c r="K485" s="77">
        <v>0.71830000000000005</v>
      </c>
      <c r="L485" s="77">
        <v>0.61970000000000003</v>
      </c>
      <c r="M485" s="8">
        <v>9.4666999999999994</v>
      </c>
      <c r="N485" s="7">
        <v>284</v>
      </c>
      <c r="O485" s="8">
        <v>0.53339999999999999</v>
      </c>
      <c r="P485" s="8">
        <v>0</v>
      </c>
      <c r="Q485" s="8">
        <f t="shared" si="155"/>
        <v>0.53339999999999999</v>
      </c>
      <c r="R485" s="77">
        <f t="shared" si="156"/>
        <v>0</v>
      </c>
      <c r="S485" s="7">
        <v>532.42999999999995</v>
      </c>
      <c r="T485" s="77">
        <f t="shared" ref="T485:T489" si="159">S485/525</f>
        <v>1.0141523809523809</v>
      </c>
    </row>
    <row r="486" spans="1:20" x14ac:dyDescent="0.45">
      <c r="A486" s="117"/>
      <c r="B486" s="53" t="s">
        <v>59</v>
      </c>
      <c r="C486" s="5">
        <v>201905</v>
      </c>
      <c r="D486" s="38" t="s">
        <v>2</v>
      </c>
      <c r="E486" s="5" t="s">
        <v>163</v>
      </c>
      <c r="F486" s="5">
        <v>1</v>
      </c>
      <c r="G486" s="7">
        <v>4</v>
      </c>
      <c r="H486" s="5">
        <v>12</v>
      </c>
      <c r="I486" s="61">
        <v>40</v>
      </c>
      <c r="J486" s="92">
        <f t="shared" si="158"/>
        <v>0.3</v>
      </c>
      <c r="K486" s="77">
        <v>0.83330000000000004</v>
      </c>
      <c r="L486" s="77">
        <v>0.83330000000000004</v>
      </c>
      <c r="M486" s="8">
        <v>1.5428999999999999</v>
      </c>
      <c r="N486" s="7">
        <v>0</v>
      </c>
      <c r="O486" s="8">
        <v>0.26669999999999999</v>
      </c>
      <c r="P486" s="8">
        <v>0</v>
      </c>
      <c r="Q486" s="8">
        <f t="shared" si="155"/>
        <v>0.26669999999999999</v>
      </c>
      <c r="R486" s="77">
        <f t="shared" si="156"/>
        <v>0</v>
      </c>
      <c r="S486" s="7">
        <v>173.55</v>
      </c>
      <c r="T486" s="77">
        <f t="shared" si="159"/>
        <v>0.33057142857142857</v>
      </c>
    </row>
    <row r="487" spans="1:20" x14ac:dyDescent="0.45">
      <c r="A487" s="117"/>
      <c r="B487" s="53" t="s">
        <v>59</v>
      </c>
      <c r="C487" s="78">
        <v>201907</v>
      </c>
      <c r="D487" s="39" t="s">
        <v>0</v>
      </c>
      <c r="E487" s="5" t="s">
        <v>163</v>
      </c>
      <c r="F487" s="78">
        <v>2</v>
      </c>
      <c r="G487" s="79">
        <v>8</v>
      </c>
      <c r="H487" s="78">
        <v>68</v>
      </c>
      <c r="I487" s="80">
        <v>80</v>
      </c>
      <c r="J487" s="94">
        <f t="shared" si="158"/>
        <v>0.85</v>
      </c>
      <c r="K487" s="81">
        <v>0.75</v>
      </c>
      <c r="L487" s="81">
        <v>0.60289999999999999</v>
      </c>
      <c r="M487" s="82">
        <v>9.0667000000000009</v>
      </c>
      <c r="N487" s="79">
        <v>272</v>
      </c>
      <c r="O487" s="82">
        <v>0.53339999999999999</v>
      </c>
      <c r="P487" s="82">
        <v>0</v>
      </c>
      <c r="Q487" s="82">
        <f t="shared" si="155"/>
        <v>0.53339999999999999</v>
      </c>
      <c r="R487" s="81">
        <f t="shared" si="156"/>
        <v>0</v>
      </c>
      <c r="S487" s="79">
        <v>509.94</v>
      </c>
      <c r="T487" s="77">
        <f t="shared" si="159"/>
        <v>0.97131428571428569</v>
      </c>
    </row>
    <row r="488" spans="1:20" x14ac:dyDescent="0.45">
      <c r="A488" s="117"/>
      <c r="B488" s="53" t="s">
        <v>59</v>
      </c>
      <c r="C488" s="78">
        <v>202003</v>
      </c>
      <c r="D488" s="38" t="s">
        <v>1</v>
      </c>
      <c r="E488" s="5" t="s">
        <v>163</v>
      </c>
      <c r="F488" s="78">
        <v>2</v>
      </c>
      <c r="G488" s="79">
        <v>8</v>
      </c>
      <c r="H488" s="78">
        <v>57</v>
      </c>
      <c r="I488" s="80">
        <v>62</v>
      </c>
      <c r="J488" s="94">
        <f t="shared" si="158"/>
        <v>0.91935483870967738</v>
      </c>
      <c r="K488" s="81">
        <v>0.59650000000000003</v>
      </c>
      <c r="L488" s="81">
        <v>0.59650000000000003</v>
      </c>
      <c r="M488" s="82">
        <v>7.6</v>
      </c>
      <c r="N488" s="79">
        <v>228</v>
      </c>
      <c r="O488" s="82">
        <v>0.53339999999999999</v>
      </c>
      <c r="P488" s="82">
        <v>0</v>
      </c>
      <c r="Q488" s="82">
        <f t="shared" si="155"/>
        <v>0.53339999999999999</v>
      </c>
      <c r="R488" s="81">
        <f t="shared" si="156"/>
        <v>0</v>
      </c>
      <c r="S488" s="79">
        <v>427.45</v>
      </c>
      <c r="T488" s="77">
        <f t="shared" si="159"/>
        <v>0.81419047619047613</v>
      </c>
    </row>
    <row r="489" spans="1:20" ht="14.65" thickBot="1" x14ac:dyDescent="0.5">
      <c r="A489" s="114"/>
      <c r="B489" s="68" t="s">
        <v>59</v>
      </c>
      <c r="C489" s="83">
        <v>202005</v>
      </c>
      <c r="D489" s="22" t="s">
        <v>2</v>
      </c>
      <c r="E489" s="83" t="s">
        <v>172</v>
      </c>
      <c r="F489" s="83">
        <v>1</v>
      </c>
      <c r="G489" s="85">
        <v>4</v>
      </c>
      <c r="H489" s="83">
        <v>32</v>
      </c>
      <c r="I489" s="86">
        <v>45</v>
      </c>
      <c r="J489" s="95">
        <f t="shared" si="158"/>
        <v>0.71111111111111114</v>
      </c>
      <c r="K489" s="87">
        <v>0.875</v>
      </c>
      <c r="L489" s="87">
        <v>0.75</v>
      </c>
      <c r="M489" s="88">
        <v>4.2667000000000002</v>
      </c>
      <c r="N489" s="85">
        <v>128</v>
      </c>
      <c r="O489" s="88">
        <v>0.26669999999999999</v>
      </c>
      <c r="P489" s="88">
        <v>0</v>
      </c>
      <c r="Q489" s="88">
        <f t="shared" si="155"/>
        <v>0.26669999999999999</v>
      </c>
      <c r="R489" s="87">
        <f t="shared" si="156"/>
        <v>0</v>
      </c>
      <c r="S489" s="85">
        <v>493.65</v>
      </c>
      <c r="T489" s="23">
        <f t="shared" si="159"/>
        <v>0.94028571428571428</v>
      </c>
    </row>
    <row r="490" spans="1:20" x14ac:dyDescent="0.45">
      <c r="A490" s="113" t="s">
        <v>133</v>
      </c>
      <c r="B490" s="105" t="s">
        <v>60</v>
      </c>
      <c r="C490" s="16">
        <v>201705</v>
      </c>
      <c r="D490" s="109" t="s">
        <v>2</v>
      </c>
      <c r="E490" s="16" t="s">
        <v>87</v>
      </c>
      <c r="F490" s="16">
        <v>3</v>
      </c>
      <c r="G490" s="18">
        <v>7</v>
      </c>
      <c r="H490" s="16">
        <v>74</v>
      </c>
      <c r="I490" s="63"/>
      <c r="J490" s="96"/>
      <c r="K490" s="17">
        <v>0.91890000000000005</v>
      </c>
      <c r="L490" s="17">
        <v>0.88</v>
      </c>
      <c r="M490" s="19">
        <v>7.0667</v>
      </c>
      <c r="N490" s="18">
        <v>212</v>
      </c>
      <c r="O490" s="19">
        <v>0.4</v>
      </c>
      <c r="P490" s="19">
        <v>0</v>
      </c>
      <c r="Q490" s="19">
        <f t="shared" si="155"/>
        <v>0.4</v>
      </c>
      <c r="R490" s="17">
        <f t="shared" si="156"/>
        <v>0</v>
      </c>
      <c r="S490" s="18">
        <v>530</v>
      </c>
      <c r="T490" s="17">
        <f>S490/525</f>
        <v>1.0095238095238095</v>
      </c>
    </row>
    <row r="491" spans="1:20" x14ac:dyDescent="0.45">
      <c r="A491" s="117"/>
      <c r="B491" s="53" t="s">
        <v>60</v>
      </c>
      <c r="C491" s="5">
        <v>201707</v>
      </c>
      <c r="D491" s="39" t="s">
        <v>0</v>
      </c>
      <c r="E491" s="5" t="s">
        <v>87</v>
      </c>
      <c r="F491" s="5">
        <v>10</v>
      </c>
      <c r="G491" s="7">
        <v>29</v>
      </c>
      <c r="H491" s="5">
        <v>252</v>
      </c>
      <c r="I491" s="61"/>
      <c r="J491" s="92"/>
      <c r="K491" s="77">
        <v>0.91669999999999996</v>
      </c>
      <c r="L491" s="77">
        <v>0.77</v>
      </c>
      <c r="M491" s="8">
        <v>25.2666</v>
      </c>
      <c r="N491" s="7">
        <v>758</v>
      </c>
      <c r="O491" s="8">
        <v>1</v>
      </c>
      <c r="P491" s="8">
        <v>0.8</v>
      </c>
      <c r="Q491" s="8">
        <f t="shared" si="155"/>
        <v>1.8</v>
      </c>
      <c r="R491" s="77">
        <f t="shared" si="156"/>
        <v>0.44444444444444448</v>
      </c>
      <c r="S491" s="7">
        <v>421.11110000000002</v>
      </c>
      <c r="T491" s="77">
        <f t="shared" ref="T491:T493" si="160">S491/525</f>
        <v>0.80211638095238103</v>
      </c>
    </row>
    <row r="492" spans="1:20" x14ac:dyDescent="0.45">
      <c r="A492" s="117"/>
      <c r="B492" s="53" t="s">
        <v>60</v>
      </c>
      <c r="C492" s="5">
        <v>201803</v>
      </c>
      <c r="D492" s="38" t="s">
        <v>1</v>
      </c>
      <c r="E492" s="5" t="s">
        <v>87</v>
      </c>
      <c r="F492" s="5">
        <v>7</v>
      </c>
      <c r="G492" s="7">
        <v>20</v>
      </c>
      <c r="H492" s="5">
        <v>150</v>
      </c>
      <c r="I492" s="61">
        <v>227</v>
      </c>
      <c r="J492" s="92">
        <f t="shared" ref="J492:J499" si="161">H492/I492</f>
        <v>0.66079295154185025</v>
      </c>
      <c r="K492" s="77">
        <v>0.9</v>
      </c>
      <c r="L492" s="77">
        <v>0.74</v>
      </c>
      <c r="M492" s="8">
        <v>14.8667</v>
      </c>
      <c r="N492" s="7">
        <v>366</v>
      </c>
      <c r="O492" s="8">
        <v>1.8931</v>
      </c>
      <c r="P492" s="8">
        <v>0</v>
      </c>
      <c r="Q492" s="8">
        <f t="shared" si="155"/>
        <v>1.8931</v>
      </c>
      <c r="R492" s="77">
        <f t="shared" si="156"/>
        <v>0</v>
      </c>
      <c r="S492" s="7">
        <v>233.99</v>
      </c>
      <c r="T492" s="77">
        <f t="shared" si="160"/>
        <v>0.44569523809523809</v>
      </c>
    </row>
    <row r="493" spans="1:20" x14ac:dyDescent="0.45">
      <c r="A493" s="117"/>
      <c r="B493" s="53" t="s">
        <v>60</v>
      </c>
      <c r="C493" s="5">
        <v>201805</v>
      </c>
      <c r="D493" s="38" t="s">
        <v>2</v>
      </c>
      <c r="E493" s="5" t="s">
        <v>161</v>
      </c>
      <c r="F493" s="5">
        <v>2</v>
      </c>
      <c r="G493" s="7">
        <v>6</v>
      </c>
      <c r="H493" s="5">
        <v>69</v>
      </c>
      <c r="I493" s="61">
        <v>110</v>
      </c>
      <c r="J493" s="92">
        <f t="shared" si="161"/>
        <v>0.62727272727272732</v>
      </c>
      <c r="K493" s="77">
        <v>0.85509999999999997</v>
      </c>
      <c r="L493" s="77">
        <v>0.74</v>
      </c>
      <c r="M493" s="8">
        <v>6.9</v>
      </c>
      <c r="N493" s="7">
        <v>207</v>
      </c>
      <c r="O493" s="8">
        <v>0.4</v>
      </c>
      <c r="P493" s="8">
        <v>0</v>
      </c>
      <c r="Q493" s="8">
        <f t="shared" si="155"/>
        <v>0.4</v>
      </c>
      <c r="R493" s="77">
        <f t="shared" si="156"/>
        <v>0</v>
      </c>
      <c r="S493" s="7">
        <v>512.57000000000005</v>
      </c>
      <c r="T493" s="77">
        <f t="shared" si="160"/>
        <v>0.97632380952380959</v>
      </c>
    </row>
    <row r="494" spans="1:20" x14ac:dyDescent="0.45">
      <c r="A494" s="117"/>
      <c r="B494" s="53" t="s">
        <v>60</v>
      </c>
      <c r="C494" s="5">
        <v>201807</v>
      </c>
      <c r="D494" s="39" t="s">
        <v>0</v>
      </c>
      <c r="E494" s="5" t="s">
        <v>161</v>
      </c>
      <c r="F494" s="5">
        <v>9</v>
      </c>
      <c r="G494" s="7">
        <v>23</v>
      </c>
      <c r="H494" s="5">
        <v>178</v>
      </c>
      <c r="I494" s="61">
        <v>270</v>
      </c>
      <c r="J494" s="92">
        <f t="shared" si="161"/>
        <v>0.65925925925925921</v>
      </c>
      <c r="K494" s="77">
        <v>0.89890000000000003</v>
      </c>
      <c r="L494" s="77">
        <v>0.78</v>
      </c>
      <c r="M494" s="8">
        <v>17.666599999999999</v>
      </c>
      <c r="N494" s="7">
        <v>530</v>
      </c>
      <c r="O494" s="8">
        <v>1.5</v>
      </c>
      <c r="P494" s="8">
        <v>0</v>
      </c>
      <c r="Q494" s="8">
        <f t="shared" si="155"/>
        <v>1.5</v>
      </c>
      <c r="R494" s="77">
        <f t="shared" si="156"/>
        <v>0</v>
      </c>
      <c r="S494" s="7">
        <v>345.6</v>
      </c>
      <c r="T494" s="77">
        <f t="shared" ref="T494:T499" si="162">S494/525</f>
        <v>0.65828571428571436</v>
      </c>
    </row>
    <row r="495" spans="1:20" x14ac:dyDescent="0.45">
      <c r="A495" s="117"/>
      <c r="B495" s="53" t="s">
        <v>60</v>
      </c>
      <c r="C495" s="5">
        <v>201903</v>
      </c>
      <c r="D495" s="38" t="s">
        <v>1</v>
      </c>
      <c r="E495" s="5" t="s">
        <v>161</v>
      </c>
      <c r="F495" s="5">
        <v>11</v>
      </c>
      <c r="G495" s="7">
        <v>28</v>
      </c>
      <c r="H495" s="5">
        <v>231</v>
      </c>
      <c r="I495" s="61">
        <v>264</v>
      </c>
      <c r="J495" s="92">
        <f t="shared" si="161"/>
        <v>0.875</v>
      </c>
      <c r="K495" s="77">
        <v>0.90090000000000003</v>
      </c>
      <c r="L495" s="77">
        <v>0.82030000000000003</v>
      </c>
      <c r="M495" s="8">
        <v>23.0381</v>
      </c>
      <c r="N495" s="7">
        <v>594</v>
      </c>
      <c r="O495" s="8">
        <v>1.7665999999999999</v>
      </c>
      <c r="P495" s="8">
        <v>0</v>
      </c>
      <c r="Q495" s="8">
        <f t="shared" si="155"/>
        <v>1.7665999999999999</v>
      </c>
      <c r="R495" s="77">
        <f t="shared" si="156"/>
        <v>0</v>
      </c>
      <c r="S495" s="7">
        <v>431.95</v>
      </c>
      <c r="T495" s="77">
        <f t="shared" si="162"/>
        <v>0.82276190476190469</v>
      </c>
    </row>
    <row r="496" spans="1:20" x14ac:dyDescent="0.45">
      <c r="A496" s="117"/>
      <c r="B496" s="53" t="s">
        <v>60</v>
      </c>
      <c r="C496" s="5">
        <v>201905</v>
      </c>
      <c r="D496" s="38" t="s">
        <v>2</v>
      </c>
      <c r="E496" s="5" t="s">
        <v>163</v>
      </c>
      <c r="F496" s="5">
        <v>6</v>
      </c>
      <c r="G496" s="7">
        <v>17</v>
      </c>
      <c r="H496" s="5">
        <v>186</v>
      </c>
      <c r="I496" s="61">
        <v>220</v>
      </c>
      <c r="J496" s="92">
        <f t="shared" si="161"/>
        <v>0.84545454545454546</v>
      </c>
      <c r="K496" s="77">
        <v>0.88170000000000004</v>
      </c>
      <c r="L496" s="77">
        <v>0.80649999999999999</v>
      </c>
      <c r="M496" s="8">
        <v>15.566700000000001</v>
      </c>
      <c r="N496" s="7">
        <v>557</v>
      </c>
      <c r="O496" s="8">
        <v>0.9</v>
      </c>
      <c r="P496" s="8">
        <v>0</v>
      </c>
      <c r="Q496" s="8">
        <f t="shared" si="155"/>
        <v>0.9</v>
      </c>
      <c r="R496" s="77">
        <f t="shared" si="156"/>
        <v>0</v>
      </c>
      <c r="S496" s="7">
        <v>618.41</v>
      </c>
      <c r="T496" s="77">
        <f t="shared" si="162"/>
        <v>1.1779238095238094</v>
      </c>
    </row>
    <row r="497" spans="1:20" x14ac:dyDescent="0.45">
      <c r="A497" s="117"/>
      <c r="B497" s="53" t="s">
        <v>60</v>
      </c>
      <c r="C497" s="78">
        <v>201907</v>
      </c>
      <c r="D497" s="39" t="s">
        <v>0</v>
      </c>
      <c r="E497" s="5" t="s">
        <v>163</v>
      </c>
      <c r="F497" s="78">
        <v>9</v>
      </c>
      <c r="G497" s="79">
        <v>23</v>
      </c>
      <c r="H497" s="78">
        <v>186</v>
      </c>
      <c r="I497" s="80">
        <v>241</v>
      </c>
      <c r="J497" s="94">
        <f t="shared" si="161"/>
        <v>0.77178423236514526</v>
      </c>
      <c r="K497" s="81">
        <v>0.89249999999999996</v>
      </c>
      <c r="L497" s="81">
        <v>0.84660000000000002</v>
      </c>
      <c r="M497" s="82">
        <v>18.533300000000001</v>
      </c>
      <c r="N497" s="79">
        <v>556</v>
      </c>
      <c r="O497" s="82">
        <v>0.9</v>
      </c>
      <c r="P497" s="82">
        <v>0</v>
      </c>
      <c r="Q497" s="82">
        <f t="shared" si="155"/>
        <v>0.9</v>
      </c>
      <c r="R497" s="81">
        <f t="shared" si="156"/>
        <v>0</v>
      </c>
      <c r="S497" s="79">
        <v>639.97</v>
      </c>
      <c r="T497" s="77">
        <f t="shared" si="162"/>
        <v>1.2189904761904762</v>
      </c>
    </row>
    <row r="498" spans="1:20" x14ac:dyDescent="0.45">
      <c r="A498" s="117"/>
      <c r="B498" s="53" t="s">
        <v>60</v>
      </c>
      <c r="C498" s="78">
        <v>202003</v>
      </c>
      <c r="D498" s="38" t="s">
        <v>1</v>
      </c>
      <c r="E498" s="5" t="s">
        <v>163</v>
      </c>
      <c r="F498" s="78">
        <v>9</v>
      </c>
      <c r="G498" s="79">
        <v>26</v>
      </c>
      <c r="H498" s="78">
        <v>186</v>
      </c>
      <c r="I498" s="80">
        <v>229</v>
      </c>
      <c r="J498" s="94">
        <f t="shared" si="161"/>
        <v>0.81222707423580787</v>
      </c>
      <c r="K498" s="81">
        <v>0.88170000000000004</v>
      </c>
      <c r="L498" s="81">
        <v>0.84430000000000005</v>
      </c>
      <c r="M498" s="82">
        <v>19.0334</v>
      </c>
      <c r="N498" s="79">
        <v>558</v>
      </c>
      <c r="O498" s="82">
        <v>0.7</v>
      </c>
      <c r="P498" s="82">
        <v>0</v>
      </c>
      <c r="Q498" s="82">
        <f t="shared" si="155"/>
        <v>0.7</v>
      </c>
      <c r="R498" s="81">
        <f t="shared" si="156"/>
        <v>0</v>
      </c>
      <c r="S498" s="79">
        <v>860.65</v>
      </c>
      <c r="T498" s="77">
        <f t="shared" si="162"/>
        <v>1.6393333333333333</v>
      </c>
    </row>
    <row r="499" spans="1:20" ht="14.65" thickBot="1" x14ac:dyDescent="0.5">
      <c r="A499" s="114"/>
      <c r="B499" s="68" t="s">
        <v>60</v>
      </c>
      <c r="C499" s="83">
        <v>202005</v>
      </c>
      <c r="D499" s="22" t="s">
        <v>2</v>
      </c>
      <c r="E499" s="83" t="s">
        <v>172</v>
      </c>
      <c r="F499" s="83">
        <v>4</v>
      </c>
      <c r="G499" s="85">
        <v>12</v>
      </c>
      <c r="H499" s="83">
        <v>185</v>
      </c>
      <c r="I499" s="86">
        <v>215</v>
      </c>
      <c r="J499" s="95">
        <f t="shared" si="161"/>
        <v>0.86046511627906974</v>
      </c>
      <c r="K499" s="87">
        <v>0.89729999999999999</v>
      </c>
      <c r="L499" s="87">
        <v>0.81079999999999997</v>
      </c>
      <c r="M499" s="88">
        <v>18.5</v>
      </c>
      <c r="N499" s="85">
        <v>555</v>
      </c>
      <c r="O499" s="88">
        <v>0.9</v>
      </c>
      <c r="P499" s="88">
        <v>0</v>
      </c>
      <c r="Q499" s="88">
        <f t="shared" si="155"/>
        <v>0.9</v>
      </c>
      <c r="R499" s="87">
        <f t="shared" si="156"/>
        <v>0</v>
      </c>
      <c r="S499" s="85">
        <v>610.79</v>
      </c>
      <c r="T499" s="23">
        <f t="shared" si="162"/>
        <v>1.1634095238095237</v>
      </c>
    </row>
    <row r="500" spans="1:20" x14ac:dyDescent="0.45">
      <c r="A500" s="113" t="s">
        <v>134</v>
      </c>
      <c r="B500" s="105" t="s">
        <v>61</v>
      </c>
      <c r="C500" s="16">
        <v>201705</v>
      </c>
      <c r="D500" s="109" t="s">
        <v>2</v>
      </c>
      <c r="E500" s="16" t="s">
        <v>87</v>
      </c>
      <c r="F500" s="16">
        <v>10</v>
      </c>
      <c r="G500" s="18">
        <v>14</v>
      </c>
      <c r="H500" s="16">
        <v>185</v>
      </c>
      <c r="I500" s="63"/>
      <c r="J500" s="96"/>
      <c r="K500" s="17">
        <v>0.95679999999999998</v>
      </c>
      <c r="L500" s="17">
        <v>0.94</v>
      </c>
      <c r="M500" s="19">
        <v>19.587499999999999</v>
      </c>
      <c r="N500" s="18">
        <v>587.63</v>
      </c>
      <c r="O500" s="19">
        <v>1.2664</v>
      </c>
      <c r="P500" s="19">
        <v>0</v>
      </c>
      <c r="Q500" s="19">
        <f t="shared" si="155"/>
        <v>1.2664</v>
      </c>
      <c r="R500" s="17">
        <f t="shared" si="156"/>
        <v>0</v>
      </c>
      <c r="S500" s="18">
        <v>464.01609999999999</v>
      </c>
      <c r="T500" s="17">
        <f>S500/525</f>
        <v>0.88384019047619045</v>
      </c>
    </row>
    <row r="501" spans="1:20" x14ac:dyDescent="0.45">
      <c r="A501" s="117"/>
      <c r="B501" s="53" t="s">
        <v>61</v>
      </c>
      <c r="C501" s="5">
        <v>201707</v>
      </c>
      <c r="D501" s="39" t="s">
        <v>0</v>
      </c>
      <c r="E501" s="5" t="s">
        <v>87</v>
      </c>
      <c r="F501" s="5">
        <v>47</v>
      </c>
      <c r="G501" s="7">
        <v>66.5</v>
      </c>
      <c r="H501" s="5">
        <v>1039</v>
      </c>
      <c r="I501" s="61"/>
      <c r="J501" s="92"/>
      <c r="K501" s="77">
        <v>0.90469999999999995</v>
      </c>
      <c r="L501" s="77">
        <v>0.85</v>
      </c>
      <c r="M501" s="8">
        <v>105.7379</v>
      </c>
      <c r="N501" s="7">
        <v>3131</v>
      </c>
      <c r="O501" s="8">
        <v>2.1995</v>
      </c>
      <c r="P501" s="8">
        <v>3.6659000000000002</v>
      </c>
      <c r="Q501" s="8">
        <f t="shared" si="155"/>
        <v>5.8654000000000002</v>
      </c>
      <c r="R501" s="77">
        <f t="shared" si="156"/>
        <v>0.62500426228390227</v>
      </c>
      <c r="S501" s="7">
        <v>540.82420000000002</v>
      </c>
      <c r="T501" s="77">
        <f t="shared" ref="T501:T504" si="163">S501/525</f>
        <v>1.0301413333333334</v>
      </c>
    </row>
    <row r="502" spans="1:20" x14ac:dyDescent="0.45">
      <c r="A502" s="117"/>
      <c r="B502" s="53" t="s">
        <v>61</v>
      </c>
      <c r="C502" s="5">
        <v>201803</v>
      </c>
      <c r="D502" s="38" t="s">
        <v>1</v>
      </c>
      <c r="E502" s="5" t="s">
        <v>87</v>
      </c>
      <c r="F502" s="5">
        <v>46</v>
      </c>
      <c r="G502" s="7">
        <v>65</v>
      </c>
      <c r="H502" s="5">
        <v>919</v>
      </c>
      <c r="I502" s="61">
        <v>1512</v>
      </c>
      <c r="J502" s="92">
        <f t="shared" ref="J502:J509" si="164">H502/I502</f>
        <v>0.60780423280423279</v>
      </c>
      <c r="K502" s="77">
        <v>0.90059999999999996</v>
      </c>
      <c r="L502" s="77">
        <v>0.83</v>
      </c>
      <c r="M502" s="8">
        <v>95.499899999999997</v>
      </c>
      <c r="N502" s="7">
        <v>2865</v>
      </c>
      <c r="O502" s="8">
        <v>2.3995000000000002</v>
      </c>
      <c r="P502" s="8">
        <v>3.9323000000000001</v>
      </c>
      <c r="Q502" s="8">
        <f t="shared" si="155"/>
        <v>6.3318000000000003</v>
      </c>
      <c r="R502" s="77">
        <f t="shared" si="156"/>
        <v>0.62103983069585267</v>
      </c>
      <c r="S502" s="7">
        <v>458.37</v>
      </c>
      <c r="T502" s="77">
        <f t="shared" si="163"/>
        <v>0.87308571428571424</v>
      </c>
    </row>
    <row r="503" spans="1:20" x14ac:dyDescent="0.45">
      <c r="A503" s="117"/>
      <c r="B503" s="53" t="s">
        <v>61</v>
      </c>
      <c r="C503" s="5">
        <v>201805</v>
      </c>
      <c r="D503" s="38" t="s">
        <v>2</v>
      </c>
      <c r="E503" s="5" t="s">
        <v>161</v>
      </c>
      <c r="F503" s="5">
        <v>7</v>
      </c>
      <c r="G503" s="7">
        <v>11</v>
      </c>
      <c r="H503" s="5">
        <v>124</v>
      </c>
      <c r="I503" s="61">
        <v>251</v>
      </c>
      <c r="J503" s="92">
        <f t="shared" si="164"/>
        <v>0.49402390438247012</v>
      </c>
      <c r="K503" s="77">
        <v>0.9597</v>
      </c>
      <c r="L503" s="77">
        <v>0.95</v>
      </c>
      <c r="M503" s="8">
        <v>13.5943</v>
      </c>
      <c r="N503" s="7">
        <v>0</v>
      </c>
      <c r="O503" s="8">
        <v>1.1331</v>
      </c>
      <c r="P503" s="8">
        <v>0</v>
      </c>
      <c r="Q503" s="8">
        <f t="shared" si="155"/>
        <v>1.1331</v>
      </c>
      <c r="R503" s="77">
        <f t="shared" si="156"/>
        <v>0</v>
      </c>
      <c r="S503" s="7">
        <v>359.92</v>
      </c>
      <c r="T503" s="77">
        <f t="shared" si="163"/>
        <v>0.68556190476190482</v>
      </c>
    </row>
    <row r="504" spans="1:20" x14ac:dyDescent="0.45">
      <c r="A504" s="117"/>
      <c r="B504" s="53" t="s">
        <v>61</v>
      </c>
      <c r="C504" s="5">
        <v>201807</v>
      </c>
      <c r="D504" s="39" t="s">
        <v>0</v>
      </c>
      <c r="E504" s="5" t="s">
        <v>161</v>
      </c>
      <c r="F504" s="5">
        <v>40</v>
      </c>
      <c r="G504" s="7">
        <v>56</v>
      </c>
      <c r="H504" s="5">
        <v>834</v>
      </c>
      <c r="I504" s="61">
        <v>1281</v>
      </c>
      <c r="J504" s="92">
        <f t="shared" si="164"/>
        <v>0.65105386416861821</v>
      </c>
      <c r="K504" s="77">
        <v>0.91259999999999997</v>
      </c>
      <c r="L504" s="77">
        <v>0.88</v>
      </c>
      <c r="M504" s="8">
        <v>85.2667</v>
      </c>
      <c r="N504" s="7">
        <v>2558</v>
      </c>
      <c r="O504" s="8">
        <v>1.9329000000000001</v>
      </c>
      <c r="P504" s="8">
        <v>3.1326999999999998</v>
      </c>
      <c r="Q504" s="8">
        <f t="shared" si="155"/>
        <v>5.0655999999999999</v>
      </c>
      <c r="R504" s="77">
        <f t="shared" si="156"/>
        <v>0.61842624763108023</v>
      </c>
      <c r="S504" s="7">
        <v>515.86</v>
      </c>
      <c r="T504" s="77">
        <f t="shared" si="163"/>
        <v>0.98259047619047624</v>
      </c>
    </row>
    <row r="505" spans="1:20" x14ac:dyDescent="0.45">
      <c r="A505" s="117"/>
      <c r="B505" s="53" t="s">
        <v>61</v>
      </c>
      <c r="C505" s="5">
        <v>201903</v>
      </c>
      <c r="D505" s="38" t="s">
        <v>1</v>
      </c>
      <c r="E505" s="5" t="s">
        <v>161</v>
      </c>
      <c r="F505" s="5">
        <v>43</v>
      </c>
      <c r="G505" s="7">
        <v>60</v>
      </c>
      <c r="H505" s="5">
        <v>801</v>
      </c>
      <c r="I505" s="61">
        <v>1431</v>
      </c>
      <c r="J505" s="92">
        <f t="shared" si="164"/>
        <v>0.55974842767295596</v>
      </c>
      <c r="K505" s="77">
        <v>0.90349999999999997</v>
      </c>
      <c r="L505" s="77">
        <v>0.80369999999999997</v>
      </c>
      <c r="M505" s="8">
        <v>82.9</v>
      </c>
      <c r="N505" s="7">
        <v>2487</v>
      </c>
      <c r="O505" s="8">
        <v>1.9996</v>
      </c>
      <c r="P505" s="8">
        <v>4.0655999999999999</v>
      </c>
      <c r="Q505" s="8">
        <f t="shared" si="155"/>
        <v>6.0651999999999999</v>
      </c>
      <c r="R505" s="77">
        <f t="shared" si="156"/>
        <v>0.6703159005473851</v>
      </c>
      <c r="S505" s="7">
        <v>417.39</v>
      </c>
      <c r="T505" s="77">
        <f t="shared" ref="T505:T509" si="165">S505/525</f>
        <v>0.79502857142857142</v>
      </c>
    </row>
    <row r="506" spans="1:20" x14ac:dyDescent="0.45">
      <c r="A506" s="117"/>
      <c r="B506" s="53" t="s">
        <v>61</v>
      </c>
      <c r="C506" s="30">
        <v>201905</v>
      </c>
      <c r="D506" s="53" t="s">
        <v>2</v>
      </c>
      <c r="E506" s="30" t="s">
        <v>163</v>
      </c>
      <c r="F506" s="30">
        <v>8</v>
      </c>
      <c r="G506" s="45">
        <v>14</v>
      </c>
      <c r="H506" s="30">
        <v>99</v>
      </c>
      <c r="I506" s="66">
        <v>176</v>
      </c>
      <c r="J506" s="100">
        <f t="shared" si="164"/>
        <v>0.5625</v>
      </c>
      <c r="K506" s="43">
        <v>0.91920000000000002</v>
      </c>
      <c r="L506" s="43">
        <v>0.84</v>
      </c>
      <c r="M506" s="44">
        <v>10.609500000000001</v>
      </c>
      <c r="N506" s="45">
        <v>11</v>
      </c>
      <c r="O506" s="44">
        <v>0.86650000000000005</v>
      </c>
      <c r="P506" s="44">
        <v>0</v>
      </c>
      <c r="Q506" s="8">
        <f t="shared" si="155"/>
        <v>0.86650000000000005</v>
      </c>
      <c r="R506" s="77">
        <f t="shared" si="156"/>
        <v>0</v>
      </c>
      <c r="S506" s="45">
        <v>402.11</v>
      </c>
      <c r="T506" s="43">
        <f t="shared" si="165"/>
        <v>0.76592380952380956</v>
      </c>
    </row>
    <row r="507" spans="1:20" x14ac:dyDescent="0.45">
      <c r="A507" s="117"/>
      <c r="B507" s="53" t="s">
        <v>61</v>
      </c>
      <c r="C507" s="78">
        <v>201907</v>
      </c>
      <c r="D507" s="39" t="s">
        <v>0</v>
      </c>
      <c r="E507" s="5" t="s">
        <v>163</v>
      </c>
      <c r="F507" s="78">
        <v>41</v>
      </c>
      <c r="G507" s="79">
        <v>58</v>
      </c>
      <c r="H507" s="78">
        <v>548</v>
      </c>
      <c r="I507" s="80">
        <v>1282</v>
      </c>
      <c r="J507" s="94">
        <f t="shared" si="164"/>
        <v>0.42745709828393136</v>
      </c>
      <c r="K507" s="81">
        <v>0.91790000000000005</v>
      </c>
      <c r="L507" s="81">
        <v>0.84350000000000003</v>
      </c>
      <c r="M507" s="82">
        <v>56.938200000000002</v>
      </c>
      <c r="N507" s="79">
        <v>1671</v>
      </c>
      <c r="O507" s="82">
        <v>1.2664</v>
      </c>
      <c r="P507" s="82">
        <v>2.0663</v>
      </c>
      <c r="Q507" s="82">
        <f t="shared" si="155"/>
        <v>3.3327</v>
      </c>
      <c r="R507" s="81">
        <f t="shared" si="156"/>
        <v>0.62000780148228163</v>
      </c>
      <c r="S507" s="79">
        <v>529.5</v>
      </c>
      <c r="T507" s="77">
        <f t="shared" si="165"/>
        <v>1.0085714285714287</v>
      </c>
    </row>
    <row r="508" spans="1:20" x14ac:dyDescent="0.45">
      <c r="A508" s="117"/>
      <c r="B508" s="53" t="s">
        <v>61</v>
      </c>
      <c r="C508" s="78">
        <v>202003</v>
      </c>
      <c r="D508" s="38" t="s">
        <v>1</v>
      </c>
      <c r="E508" s="5" t="s">
        <v>163</v>
      </c>
      <c r="F508" s="78">
        <v>47</v>
      </c>
      <c r="G508" s="79">
        <v>66</v>
      </c>
      <c r="H508" s="78">
        <v>694</v>
      </c>
      <c r="I508" s="80">
        <v>1472</v>
      </c>
      <c r="J508" s="94">
        <f t="shared" si="164"/>
        <v>0.47146739130434784</v>
      </c>
      <c r="K508" s="81">
        <v>0.87319999999999998</v>
      </c>
      <c r="L508" s="81">
        <v>0.84619999999999995</v>
      </c>
      <c r="M508" s="82">
        <v>72.866699999999994</v>
      </c>
      <c r="N508" s="79">
        <v>2081</v>
      </c>
      <c r="O508" s="82">
        <v>1.3331</v>
      </c>
      <c r="P508" s="82">
        <v>2.8660000000000001</v>
      </c>
      <c r="Q508" s="82">
        <f t="shared" si="155"/>
        <v>4.1990999999999996</v>
      </c>
      <c r="R508" s="81">
        <f t="shared" si="156"/>
        <v>0.68252720821128343</v>
      </c>
      <c r="S508" s="79">
        <v>533.04</v>
      </c>
      <c r="T508" s="77">
        <f t="shared" si="165"/>
        <v>1.0153142857142856</v>
      </c>
    </row>
    <row r="509" spans="1:20" ht="14.65" thickBot="1" x14ac:dyDescent="0.5">
      <c r="A509" s="114"/>
      <c r="B509" s="68" t="s">
        <v>61</v>
      </c>
      <c r="C509" s="83">
        <v>202005</v>
      </c>
      <c r="D509" s="22" t="s">
        <v>2</v>
      </c>
      <c r="E509" s="83" t="s">
        <v>172</v>
      </c>
      <c r="F509" s="83">
        <v>7</v>
      </c>
      <c r="G509" s="85">
        <v>11</v>
      </c>
      <c r="H509" s="83">
        <v>150</v>
      </c>
      <c r="I509" s="86">
        <v>222</v>
      </c>
      <c r="J509" s="95">
        <f t="shared" si="164"/>
        <v>0.67567567567567566</v>
      </c>
      <c r="K509" s="87">
        <v>0.96</v>
      </c>
      <c r="L509" s="87">
        <v>0.92859999999999998</v>
      </c>
      <c r="M509" s="88">
        <v>16.277200000000001</v>
      </c>
      <c r="N509" s="85">
        <v>0</v>
      </c>
      <c r="O509" s="88">
        <v>0.73319999999999996</v>
      </c>
      <c r="P509" s="88">
        <v>0</v>
      </c>
      <c r="Q509" s="88">
        <f t="shared" si="155"/>
        <v>0.73319999999999996</v>
      </c>
      <c r="R509" s="87">
        <f t="shared" si="156"/>
        <v>0</v>
      </c>
      <c r="S509" s="85">
        <v>666</v>
      </c>
      <c r="T509" s="23">
        <f t="shared" si="165"/>
        <v>1.2685714285714285</v>
      </c>
    </row>
    <row r="510" spans="1:20" x14ac:dyDescent="0.45">
      <c r="A510" s="113" t="s">
        <v>135</v>
      </c>
      <c r="B510" s="105" t="s">
        <v>62</v>
      </c>
      <c r="C510" s="16">
        <v>201705</v>
      </c>
      <c r="D510" s="109" t="s">
        <v>2</v>
      </c>
      <c r="E510" s="16" t="s">
        <v>87</v>
      </c>
      <c r="F510" s="16">
        <v>0</v>
      </c>
      <c r="G510" s="18">
        <v>0</v>
      </c>
      <c r="H510" s="16">
        <v>0</v>
      </c>
      <c r="I510" s="63"/>
      <c r="J510" s="96"/>
      <c r="K510" s="17">
        <v>0</v>
      </c>
      <c r="L510" s="17">
        <v>0</v>
      </c>
      <c r="M510" s="19">
        <v>0</v>
      </c>
      <c r="N510" s="18">
        <v>0</v>
      </c>
      <c r="O510" s="19">
        <v>0</v>
      </c>
      <c r="P510" s="19">
        <v>0</v>
      </c>
      <c r="Q510" s="19">
        <f t="shared" si="155"/>
        <v>0</v>
      </c>
      <c r="R510" s="17">
        <v>0</v>
      </c>
      <c r="S510" s="18">
        <v>0</v>
      </c>
      <c r="T510" s="17">
        <v>0</v>
      </c>
    </row>
    <row r="511" spans="1:20" x14ac:dyDescent="0.45">
      <c r="A511" s="117"/>
      <c r="B511" s="53" t="s">
        <v>62</v>
      </c>
      <c r="C511" s="5">
        <v>201707</v>
      </c>
      <c r="D511" s="39" t="s">
        <v>0</v>
      </c>
      <c r="E511" s="5" t="s">
        <v>87</v>
      </c>
      <c r="F511" s="5">
        <v>1</v>
      </c>
      <c r="G511" s="7">
        <v>4</v>
      </c>
      <c r="H511" s="5">
        <v>17</v>
      </c>
      <c r="I511" s="61"/>
      <c r="J511" s="92"/>
      <c r="K511" s="77">
        <v>0.64710000000000001</v>
      </c>
      <c r="L511" s="77">
        <v>0.59</v>
      </c>
      <c r="M511" s="8">
        <v>2.2667000000000002</v>
      </c>
      <c r="N511" s="7">
        <v>68</v>
      </c>
      <c r="O511" s="8">
        <v>0</v>
      </c>
      <c r="P511" s="8">
        <v>0.26669999999999999</v>
      </c>
      <c r="Q511" s="8">
        <f t="shared" si="155"/>
        <v>0.26669999999999999</v>
      </c>
      <c r="R511" s="77">
        <f t="shared" ref="R511:R514" si="166">P511/Q511</f>
        <v>1</v>
      </c>
      <c r="S511" s="7">
        <v>254.96809999999999</v>
      </c>
      <c r="T511" s="77">
        <f t="shared" ref="T511:T513" si="167">S511/525</f>
        <v>0.48565352380952381</v>
      </c>
    </row>
    <row r="512" spans="1:20" x14ac:dyDescent="0.45">
      <c r="A512" s="117"/>
      <c r="B512" s="53" t="s">
        <v>62</v>
      </c>
      <c r="C512" s="5">
        <v>201803</v>
      </c>
      <c r="D512" s="38" t="s">
        <v>1</v>
      </c>
      <c r="E512" s="5" t="s">
        <v>87</v>
      </c>
      <c r="F512" s="5">
        <v>0</v>
      </c>
      <c r="G512" s="7">
        <v>0</v>
      </c>
      <c r="H512" s="5">
        <v>0</v>
      </c>
      <c r="I512" s="61">
        <v>0</v>
      </c>
      <c r="J512" s="92">
        <v>0</v>
      </c>
      <c r="K512" s="77">
        <v>0</v>
      </c>
      <c r="L512" s="77">
        <v>0</v>
      </c>
      <c r="M512" s="8">
        <v>0</v>
      </c>
      <c r="N512" s="7">
        <v>0</v>
      </c>
      <c r="O512" s="8">
        <v>0</v>
      </c>
      <c r="P512" s="8">
        <v>0</v>
      </c>
      <c r="Q512" s="8">
        <f t="shared" si="155"/>
        <v>0</v>
      </c>
      <c r="R512" s="77">
        <v>0</v>
      </c>
      <c r="S512" s="7">
        <v>0</v>
      </c>
      <c r="T512" s="77">
        <f t="shared" si="167"/>
        <v>0</v>
      </c>
    </row>
    <row r="513" spans="1:20" x14ac:dyDescent="0.45">
      <c r="A513" s="117"/>
      <c r="B513" s="53" t="s">
        <v>62</v>
      </c>
      <c r="C513" s="5">
        <v>201805</v>
      </c>
      <c r="D513" s="38" t="s">
        <v>2</v>
      </c>
      <c r="E513" s="5" t="s">
        <v>161</v>
      </c>
      <c r="F513" s="5">
        <v>0</v>
      </c>
      <c r="G513" s="7">
        <v>0</v>
      </c>
      <c r="H513" s="5">
        <v>0</v>
      </c>
      <c r="I513" s="61">
        <v>0</v>
      </c>
      <c r="J513" s="92">
        <v>0</v>
      </c>
      <c r="K513" s="77">
        <v>0</v>
      </c>
      <c r="L513" s="77">
        <v>0</v>
      </c>
      <c r="M513" s="8">
        <v>0</v>
      </c>
      <c r="N513" s="7">
        <v>0</v>
      </c>
      <c r="O513" s="8">
        <v>0</v>
      </c>
      <c r="P513" s="8">
        <v>0</v>
      </c>
      <c r="Q513" s="8">
        <f t="shared" si="155"/>
        <v>0</v>
      </c>
      <c r="R513" s="77">
        <v>0</v>
      </c>
      <c r="S513" s="7">
        <v>0</v>
      </c>
      <c r="T513" s="77">
        <f t="shared" si="167"/>
        <v>0</v>
      </c>
    </row>
    <row r="514" spans="1:20" x14ac:dyDescent="0.45">
      <c r="A514" s="117"/>
      <c r="B514" s="53" t="s">
        <v>62</v>
      </c>
      <c r="C514" s="5">
        <v>201807</v>
      </c>
      <c r="D514" s="39" t="s">
        <v>0</v>
      </c>
      <c r="E514" s="5" t="s">
        <v>161</v>
      </c>
      <c r="F514" s="5">
        <v>1</v>
      </c>
      <c r="G514" s="7">
        <v>4</v>
      </c>
      <c r="H514" s="5">
        <v>19</v>
      </c>
      <c r="I514" s="61">
        <v>40</v>
      </c>
      <c r="J514" s="92">
        <f>H514/I514</f>
        <v>0.47499999999999998</v>
      </c>
      <c r="K514" s="77">
        <v>0.68420000000000003</v>
      </c>
      <c r="L514" s="77">
        <v>0.56999999999999995</v>
      </c>
      <c r="M514" s="8">
        <v>2.5333000000000001</v>
      </c>
      <c r="N514" s="7">
        <v>76</v>
      </c>
      <c r="O514" s="8">
        <v>0</v>
      </c>
      <c r="P514" s="8">
        <v>0.26669999999999999</v>
      </c>
      <c r="Q514" s="8">
        <f t="shared" si="155"/>
        <v>0.26669999999999999</v>
      </c>
      <c r="R514" s="77">
        <f t="shared" si="166"/>
        <v>1</v>
      </c>
      <c r="S514" s="7">
        <v>284.95999999999998</v>
      </c>
      <c r="T514" s="77">
        <f t="shared" ref="T514" si="168">S514/525</f>
        <v>0.54278095238095236</v>
      </c>
    </row>
    <row r="515" spans="1:20" x14ac:dyDescent="0.45">
      <c r="A515" s="117"/>
      <c r="B515" s="53" t="s">
        <v>62</v>
      </c>
      <c r="C515" s="5">
        <v>201903</v>
      </c>
      <c r="D515" s="38" t="s">
        <v>1</v>
      </c>
      <c r="E515" s="5" t="s">
        <v>161</v>
      </c>
      <c r="F515" s="5">
        <v>0</v>
      </c>
      <c r="G515" s="7">
        <v>0</v>
      </c>
      <c r="H515" s="5">
        <v>0</v>
      </c>
      <c r="I515" s="61">
        <v>0</v>
      </c>
      <c r="J515" s="92">
        <v>0</v>
      </c>
      <c r="K515" s="77">
        <v>0</v>
      </c>
      <c r="L515" s="77">
        <v>0</v>
      </c>
      <c r="M515" s="8">
        <v>0</v>
      </c>
      <c r="N515" s="7">
        <v>0</v>
      </c>
      <c r="O515" s="8">
        <v>0</v>
      </c>
      <c r="P515" s="8">
        <v>0</v>
      </c>
      <c r="Q515" s="8">
        <f t="shared" si="155"/>
        <v>0</v>
      </c>
      <c r="R515" s="77">
        <v>0</v>
      </c>
      <c r="S515" s="7">
        <v>0</v>
      </c>
      <c r="T515" s="77">
        <v>0</v>
      </c>
    </row>
    <row r="516" spans="1:20" x14ac:dyDescent="0.45">
      <c r="A516" s="117"/>
      <c r="B516" s="53" t="s">
        <v>62</v>
      </c>
      <c r="C516" s="30">
        <v>201905</v>
      </c>
      <c r="D516" s="53" t="s">
        <v>2</v>
      </c>
      <c r="E516" s="30" t="s">
        <v>163</v>
      </c>
      <c r="F516" s="30">
        <v>0</v>
      </c>
      <c r="G516" s="45">
        <v>0</v>
      </c>
      <c r="H516" s="30">
        <v>0</v>
      </c>
      <c r="I516" s="66">
        <v>0</v>
      </c>
      <c r="J516" s="100">
        <v>0</v>
      </c>
      <c r="K516" s="43">
        <v>0</v>
      </c>
      <c r="L516" s="43">
        <v>0</v>
      </c>
      <c r="M516" s="44">
        <v>0</v>
      </c>
      <c r="N516" s="45">
        <v>0</v>
      </c>
      <c r="O516" s="44">
        <v>0</v>
      </c>
      <c r="P516" s="44">
        <v>0</v>
      </c>
      <c r="Q516" s="8">
        <f t="shared" si="155"/>
        <v>0</v>
      </c>
      <c r="R516" s="77">
        <v>0</v>
      </c>
      <c r="S516" s="45">
        <v>0</v>
      </c>
      <c r="T516" s="43">
        <v>0</v>
      </c>
    </row>
    <row r="517" spans="1:20" x14ac:dyDescent="0.45">
      <c r="A517" s="117"/>
      <c r="B517" s="53" t="s">
        <v>62</v>
      </c>
      <c r="C517" s="78">
        <v>201907</v>
      </c>
      <c r="D517" s="39" t="s">
        <v>0</v>
      </c>
      <c r="E517" s="5" t="s">
        <v>163</v>
      </c>
      <c r="F517" s="78">
        <v>1</v>
      </c>
      <c r="G517" s="79">
        <v>4</v>
      </c>
      <c r="H517" s="78">
        <v>26</v>
      </c>
      <c r="I517" s="80">
        <v>40</v>
      </c>
      <c r="J517" s="92">
        <f>H517/I517</f>
        <v>0.65</v>
      </c>
      <c r="K517" s="81">
        <v>0.65380000000000005</v>
      </c>
      <c r="L517" s="81">
        <v>0.5</v>
      </c>
      <c r="M517" s="82">
        <v>3.4666999999999999</v>
      </c>
      <c r="N517" s="79">
        <v>104</v>
      </c>
      <c r="O517" s="82">
        <v>0</v>
      </c>
      <c r="P517" s="82">
        <v>0.26669999999999999</v>
      </c>
      <c r="Q517" s="82">
        <f t="shared" si="155"/>
        <v>0.26669999999999999</v>
      </c>
      <c r="R517" s="77">
        <f t="shared" ref="R517" si="169">P517/Q517</f>
        <v>1</v>
      </c>
      <c r="S517" s="79">
        <v>389.95</v>
      </c>
      <c r="T517" s="77">
        <f>S517/525</f>
        <v>0.74276190476190473</v>
      </c>
    </row>
    <row r="518" spans="1:20" x14ac:dyDescent="0.45">
      <c r="A518" s="117"/>
      <c r="B518" s="53" t="s">
        <v>62</v>
      </c>
      <c r="C518" s="78">
        <v>202003</v>
      </c>
      <c r="D518" s="38" t="s">
        <v>1</v>
      </c>
      <c r="E518" s="5" t="s">
        <v>163</v>
      </c>
      <c r="F518" s="78">
        <v>0</v>
      </c>
      <c r="G518" s="79">
        <v>0</v>
      </c>
      <c r="H518" s="78">
        <v>0</v>
      </c>
      <c r="I518" s="80">
        <v>0</v>
      </c>
      <c r="J518" s="94">
        <v>0</v>
      </c>
      <c r="K518" s="81">
        <v>0</v>
      </c>
      <c r="L518" s="81">
        <v>0</v>
      </c>
      <c r="M518" s="82">
        <v>0</v>
      </c>
      <c r="N518" s="79">
        <v>0</v>
      </c>
      <c r="O518" s="82">
        <v>0</v>
      </c>
      <c r="P518" s="82">
        <v>0</v>
      </c>
      <c r="Q518" s="82">
        <v>0</v>
      </c>
      <c r="R518" s="81">
        <v>0</v>
      </c>
      <c r="S518" s="79">
        <v>0</v>
      </c>
      <c r="T518" s="77">
        <v>0</v>
      </c>
    </row>
    <row r="519" spans="1:20" ht="14.65" thickBot="1" x14ac:dyDescent="0.5">
      <c r="A519" s="114"/>
      <c r="B519" s="68" t="s">
        <v>62</v>
      </c>
      <c r="C519" s="83">
        <v>202005</v>
      </c>
      <c r="D519" s="22" t="s">
        <v>2</v>
      </c>
      <c r="E519" s="83" t="s">
        <v>172</v>
      </c>
      <c r="F519" s="83">
        <v>0</v>
      </c>
      <c r="G519" s="85">
        <v>0</v>
      </c>
      <c r="H519" s="83">
        <v>0</v>
      </c>
      <c r="I519" s="86">
        <v>0</v>
      </c>
      <c r="J519" s="95">
        <v>0</v>
      </c>
      <c r="K519" s="87">
        <v>0</v>
      </c>
      <c r="L519" s="87">
        <v>0</v>
      </c>
      <c r="M519" s="88">
        <v>0</v>
      </c>
      <c r="N519" s="85">
        <v>0</v>
      </c>
      <c r="O519" s="88">
        <v>0</v>
      </c>
      <c r="P519" s="88">
        <v>0</v>
      </c>
      <c r="Q519" s="88">
        <v>0</v>
      </c>
      <c r="R519" s="87">
        <v>0</v>
      </c>
      <c r="S519" s="85">
        <v>0</v>
      </c>
      <c r="T519" s="23">
        <v>0</v>
      </c>
    </row>
    <row r="520" spans="1:20" x14ac:dyDescent="0.45">
      <c r="A520" s="113" t="s">
        <v>136</v>
      </c>
      <c r="B520" s="105" t="s">
        <v>63</v>
      </c>
      <c r="C520" s="16">
        <v>201705</v>
      </c>
      <c r="D520" s="109" t="s">
        <v>2</v>
      </c>
      <c r="E520" s="16" t="s">
        <v>87</v>
      </c>
      <c r="F520" s="16">
        <v>0</v>
      </c>
      <c r="G520" s="18">
        <v>0</v>
      </c>
      <c r="H520" s="16">
        <v>0</v>
      </c>
      <c r="I520" s="63"/>
      <c r="J520" s="96"/>
      <c r="K520" s="17">
        <v>0</v>
      </c>
      <c r="L520" s="17">
        <v>0</v>
      </c>
      <c r="M520" s="19">
        <v>0</v>
      </c>
      <c r="N520" s="18">
        <v>0</v>
      </c>
      <c r="O520" s="19">
        <v>0</v>
      </c>
      <c r="P520" s="19">
        <v>0</v>
      </c>
      <c r="Q520" s="19">
        <f t="shared" ref="Q520:Q529" si="170">O520+P520</f>
        <v>0</v>
      </c>
      <c r="R520" s="17">
        <v>0</v>
      </c>
      <c r="S520" s="18">
        <v>0</v>
      </c>
      <c r="T520" s="17">
        <f>S520/525</f>
        <v>0</v>
      </c>
    </row>
    <row r="521" spans="1:20" x14ac:dyDescent="0.45">
      <c r="A521" s="117"/>
      <c r="B521" s="53" t="s">
        <v>63</v>
      </c>
      <c r="C521" s="5">
        <v>201707</v>
      </c>
      <c r="D521" s="39" t="s">
        <v>0</v>
      </c>
      <c r="E521" s="5" t="s">
        <v>87</v>
      </c>
      <c r="F521" s="5">
        <v>10</v>
      </c>
      <c r="G521" s="7">
        <v>25</v>
      </c>
      <c r="H521" s="5">
        <v>198</v>
      </c>
      <c r="I521" s="61"/>
      <c r="J521" s="92"/>
      <c r="K521" s="77">
        <v>0.87880000000000003</v>
      </c>
      <c r="L521" s="77">
        <v>0.78</v>
      </c>
      <c r="M521" s="8">
        <v>17.6157</v>
      </c>
      <c r="N521" s="7">
        <v>421.5</v>
      </c>
      <c r="O521" s="8">
        <v>0.4</v>
      </c>
      <c r="P521" s="8">
        <v>1.3331999999999999</v>
      </c>
      <c r="Q521" s="8">
        <f t="shared" si="170"/>
        <v>1.7332000000000001</v>
      </c>
      <c r="R521" s="77">
        <f>P521/Q521</f>
        <v>0.7692130163858758</v>
      </c>
      <c r="S521" s="7">
        <v>304.91000000000003</v>
      </c>
      <c r="T521" s="77">
        <f t="shared" ref="T521:T523" si="171">S521/525</f>
        <v>0.5807809523809524</v>
      </c>
    </row>
    <row r="522" spans="1:20" x14ac:dyDescent="0.45">
      <c r="A522" s="117"/>
      <c r="B522" s="53" t="s">
        <v>63</v>
      </c>
      <c r="C522" s="5">
        <v>201803</v>
      </c>
      <c r="D522" s="38" t="s">
        <v>1</v>
      </c>
      <c r="E522" s="5" t="s">
        <v>87</v>
      </c>
      <c r="F522" s="5">
        <v>6</v>
      </c>
      <c r="G522" s="7">
        <v>15.5</v>
      </c>
      <c r="H522" s="5">
        <v>90</v>
      </c>
      <c r="I522" s="61">
        <v>120</v>
      </c>
      <c r="J522" s="92">
        <f>H522/I522</f>
        <v>0.75</v>
      </c>
      <c r="K522" s="77">
        <v>0.93330000000000002</v>
      </c>
      <c r="L522" s="77">
        <v>0.71</v>
      </c>
      <c r="M522" s="8">
        <v>8.4638000000000009</v>
      </c>
      <c r="N522" s="7">
        <v>186</v>
      </c>
      <c r="O522" s="8">
        <v>0.2</v>
      </c>
      <c r="P522" s="8">
        <v>0.86660000000000004</v>
      </c>
      <c r="Q522" s="8">
        <f t="shared" si="170"/>
        <v>1.0666</v>
      </c>
      <c r="R522" s="77">
        <f>P522/Q522</f>
        <v>0.81248828051753241</v>
      </c>
      <c r="S522" s="7">
        <v>238.05549999999999</v>
      </c>
      <c r="T522" s="77">
        <f t="shared" si="171"/>
        <v>0.45343904761904763</v>
      </c>
    </row>
    <row r="523" spans="1:20" x14ac:dyDescent="0.45">
      <c r="A523" s="117"/>
      <c r="B523" s="53" t="s">
        <v>63</v>
      </c>
      <c r="C523" s="5">
        <v>201805</v>
      </c>
      <c r="D523" s="38" t="s">
        <v>2</v>
      </c>
      <c r="E523" s="5" t="s">
        <v>161</v>
      </c>
      <c r="F523" s="5">
        <v>0</v>
      </c>
      <c r="G523" s="7">
        <v>0</v>
      </c>
      <c r="H523" s="5">
        <v>0</v>
      </c>
      <c r="I523" s="61">
        <v>0</v>
      </c>
      <c r="J523" s="92">
        <v>0</v>
      </c>
      <c r="K523" s="77">
        <v>0</v>
      </c>
      <c r="L523" s="77">
        <v>0</v>
      </c>
      <c r="M523" s="8">
        <v>0</v>
      </c>
      <c r="N523" s="7">
        <v>0</v>
      </c>
      <c r="O523" s="8">
        <v>0</v>
      </c>
      <c r="P523" s="8">
        <v>0</v>
      </c>
      <c r="Q523" s="8">
        <f t="shared" si="170"/>
        <v>0</v>
      </c>
      <c r="R523" s="77">
        <v>0</v>
      </c>
      <c r="S523" s="7">
        <v>0</v>
      </c>
      <c r="T523" s="77">
        <f t="shared" si="171"/>
        <v>0</v>
      </c>
    </row>
    <row r="524" spans="1:20" x14ac:dyDescent="0.45">
      <c r="A524" s="117"/>
      <c r="B524" s="53" t="s">
        <v>63</v>
      </c>
      <c r="C524" s="5">
        <v>201807</v>
      </c>
      <c r="D524" s="39" t="s">
        <v>0</v>
      </c>
      <c r="E524" s="5" t="s">
        <v>161</v>
      </c>
      <c r="F524" s="5">
        <v>8</v>
      </c>
      <c r="G524" s="7">
        <v>19</v>
      </c>
      <c r="H524" s="5">
        <v>138</v>
      </c>
      <c r="I524" s="61">
        <v>160</v>
      </c>
      <c r="J524" s="92">
        <f t="shared" ref="J524:J529" si="172">H524/I524</f>
        <v>0.86250000000000004</v>
      </c>
      <c r="K524" s="77">
        <v>0.94930000000000003</v>
      </c>
      <c r="L524" s="77">
        <v>0.75</v>
      </c>
      <c r="M524" s="8">
        <v>11.976699999999999</v>
      </c>
      <c r="N524" s="7">
        <v>178.5</v>
      </c>
      <c r="O524" s="8">
        <v>0.2</v>
      </c>
      <c r="P524" s="8">
        <v>1.1332</v>
      </c>
      <c r="Q524" s="8">
        <f t="shared" si="170"/>
        <v>1.3331999999999999</v>
      </c>
      <c r="R524" s="77">
        <f t="shared" ref="R524:R529" si="173">P524/Q524</f>
        <v>0.84998499849984999</v>
      </c>
      <c r="S524" s="7">
        <v>269.5</v>
      </c>
      <c r="T524" s="77">
        <f t="shared" ref="T524:T529" si="174">S524/525</f>
        <v>0.51333333333333331</v>
      </c>
    </row>
    <row r="525" spans="1:20" x14ac:dyDescent="0.45">
      <c r="A525" s="117"/>
      <c r="B525" s="53" t="s">
        <v>63</v>
      </c>
      <c r="C525" s="5">
        <v>201903</v>
      </c>
      <c r="D525" s="38" t="s">
        <v>1</v>
      </c>
      <c r="E525" s="5" t="s">
        <v>161</v>
      </c>
      <c r="F525" s="5">
        <v>5</v>
      </c>
      <c r="G525" s="7">
        <v>12.5</v>
      </c>
      <c r="H525" s="5">
        <v>84</v>
      </c>
      <c r="I525" s="61">
        <v>100</v>
      </c>
      <c r="J525" s="92">
        <f t="shared" si="172"/>
        <v>0.84</v>
      </c>
      <c r="K525" s="77">
        <v>0.8095</v>
      </c>
      <c r="L525" s="77">
        <v>0.69879999999999998</v>
      </c>
      <c r="M525" s="8">
        <v>7.7294999999999998</v>
      </c>
      <c r="N525" s="7">
        <v>147</v>
      </c>
      <c r="O525" s="8">
        <v>0</v>
      </c>
      <c r="P525" s="8">
        <v>0.86660000000000004</v>
      </c>
      <c r="Q525" s="8">
        <f t="shared" si="170"/>
        <v>0.86660000000000004</v>
      </c>
      <c r="R525" s="77">
        <f t="shared" si="173"/>
        <v>1</v>
      </c>
      <c r="S525" s="7">
        <v>267.58</v>
      </c>
      <c r="T525" s="77">
        <f t="shared" si="174"/>
        <v>0.50967619047619039</v>
      </c>
    </row>
    <row r="526" spans="1:20" x14ac:dyDescent="0.45">
      <c r="A526" s="117"/>
      <c r="B526" s="53" t="s">
        <v>63</v>
      </c>
      <c r="C526" s="30">
        <v>201905</v>
      </c>
      <c r="D526" s="53" t="s">
        <v>2</v>
      </c>
      <c r="E526" s="30" t="s">
        <v>163</v>
      </c>
      <c r="F526" s="5">
        <v>1</v>
      </c>
      <c r="G526" s="7">
        <v>3</v>
      </c>
      <c r="H526" s="5">
        <v>22</v>
      </c>
      <c r="I526" s="61">
        <v>20</v>
      </c>
      <c r="J526" s="92">
        <f t="shared" si="172"/>
        <v>1.1000000000000001</v>
      </c>
      <c r="K526" s="77">
        <v>0.95450000000000002</v>
      </c>
      <c r="L526" s="77">
        <v>0.95450000000000002</v>
      </c>
      <c r="M526" s="8">
        <v>2.2000000000000002</v>
      </c>
      <c r="N526" s="7">
        <v>0</v>
      </c>
      <c r="O526" s="8">
        <v>0.2</v>
      </c>
      <c r="P526" s="8">
        <v>0</v>
      </c>
      <c r="Q526" s="8">
        <f t="shared" si="170"/>
        <v>0.2</v>
      </c>
      <c r="R526" s="77">
        <f t="shared" si="173"/>
        <v>0</v>
      </c>
      <c r="S526" s="7">
        <v>402.11</v>
      </c>
      <c r="T526" s="77">
        <f t="shared" si="174"/>
        <v>0.76592380952380956</v>
      </c>
    </row>
    <row r="527" spans="1:20" x14ac:dyDescent="0.45">
      <c r="A527" s="117"/>
      <c r="B527" s="53" t="s">
        <v>63</v>
      </c>
      <c r="C527" s="78">
        <v>201907</v>
      </c>
      <c r="D527" s="39" t="s">
        <v>0</v>
      </c>
      <c r="E527" s="5" t="s">
        <v>163</v>
      </c>
      <c r="F527" s="78">
        <v>9</v>
      </c>
      <c r="G527" s="79">
        <v>22</v>
      </c>
      <c r="H527" s="78">
        <v>195</v>
      </c>
      <c r="I527" s="80">
        <v>184</v>
      </c>
      <c r="J527" s="94">
        <f t="shared" si="172"/>
        <v>1.0597826086956521</v>
      </c>
      <c r="K527" s="81">
        <v>0.88719999999999999</v>
      </c>
      <c r="L527" s="81">
        <v>0.78459999999999996</v>
      </c>
      <c r="M527" s="82">
        <v>17.3019</v>
      </c>
      <c r="N527" s="79">
        <v>213</v>
      </c>
      <c r="O527" s="82">
        <v>0.46660000000000001</v>
      </c>
      <c r="P527" s="82">
        <v>1.0666</v>
      </c>
      <c r="Q527" s="82">
        <f t="shared" si="170"/>
        <v>1.5331999999999999</v>
      </c>
      <c r="R527" s="81">
        <f t="shared" si="173"/>
        <v>0.69566918862509786</v>
      </c>
      <c r="S527" s="79">
        <v>338.54</v>
      </c>
      <c r="T527" s="77">
        <f t="shared" si="174"/>
        <v>0.64483809523809532</v>
      </c>
    </row>
    <row r="528" spans="1:20" x14ac:dyDescent="0.45">
      <c r="A528" s="117"/>
      <c r="B528" s="53" t="s">
        <v>63</v>
      </c>
      <c r="C528" s="78">
        <v>202003</v>
      </c>
      <c r="D528" s="38" t="s">
        <v>1</v>
      </c>
      <c r="E528" s="5" t="s">
        <v>163</v>
      </c>
      <c r="F528" s="78">
        <v>6</v>
      </c>
      <c r="G528" s="79">
        <v>15.5</v>
      </c>
      <c r="H528" s="78">
        <v>113</v>
      </c>
      <c r="I528" s="80">
        <v>120</v>
      </c>
      <c r="J528" s="94">
        <f t="shared" si="172"/>
        <v>0.94166666666666665</v>
      </c>
      <c r="K528" s="81">
        <v>0.73450000000000004</v>
      </c>
      <c r="L528" s="81">
        <v>0.70799999999999996</v>
      </c>
      <c r="M528" s="82">
        <v>10.9186</v>
      </c>
      <c r="N528" s="79">
        <v>253.5</v>
      </c>
      <c r="O528" s="82">
        <v>0</v>
      </c>
      <c r="P528" s="82">
        <v>1.0666</v>
      </c>
      <c r="Q528" s="82">
        <f t="shared" si="170"/>
        <v>1.0666</v>
      </c>
      <c r="R528" s="81">
        <f t="shared" si="173"/>
        <v>1</v>
      </c>
      <c r="S528" s="79">
        <v>307.10000000000002</v>
      </c>
      <c r="T528" s="77">
        <f t="shared" si="174"/>
        <v>0.584952380952381</v>
      </c>
    </row>
    <row r="529" spans="1:20" ht="14.65" thickBot="1" x14ac:dyDescent="0.5">
      <c r="A529" s="114"/>
      <c r="B529" s="68" t="s">
        <v>63</v>
      </c>
      <c r="C529" s="83">
        <v>202005</v>
      </c>
      <c r="D529" s="22" t="s">
        <v>2</v>
      </c>
      <c r="E529" s="83" t="s">
        <v>172</v>
      </c>
      <c r="F529" s="83">
        <v>1</v>
      </c>
      <c r="G529" s="85">
        <v>3</v>
      </c>
      <c r="H529" s="83">
        <v>22</v>
      </c>
      <c r="I529" s="86">
        <v>20</v>
      </c>
      <c r="J529" s="95">
        <f t="shared" si="172"/>
        <v>1.1000000000000001</v>
      </c>
      <c r="K529" s="87">
        <v>0.95450000000000002</v>
      </c>
      <c r="L529" s="87">
        <v>0.86360000000000003</v>
      </c>
      <c r="M529" s="88">
        <v>2.2000000000000002</v>
      </c>
      <c r="N529" s="85">
        <v>66</v>
      </c>
      <c r="O529" s="88">
        <v>0.2</v>
      </c>
      <c r="P529" s="88">
        <v>0</v>
      </c>
      <c r="Q529" s="88">
        <f t="shared" si="170"/>
        <v>0.2</v>
      </c>
      <c r="R529" s="81">
        <f t="shared" si="173"/>
        <v>0</v>
      </c>
      <c r="S529" s="85">
        <v>301.70999999999998</v>
      </c>
      <c r="T529" s="23">
        <f t="shared" si="174"/>
        <v>0.57468571428571424</v>
      </c>
    </row>
    <row r="530" spans="1:20" x14ac:dyDescent="0.45">
      <c r="A530" s="113" t="s">
        <v>137</v>
      </c>
      <c r="B530" s="105" t="s">
        <v>64</v>
      </c>
      <c r="C530" s="16">
        <v>201705</v>
      </c>
      <c r="D530" s="109" t="s">
        <v>2</v>
      </c>
      <c r="E530" s="16" t="s">
        <v>87</v>
      </c>
      <c r="F530" s="16">
        <v>42</v>
      </c>
      <c r="G530" s="18">
        <v>177</v>
      </c>
      <c r="H530" s="16">
        <v>1344</v>
      </c>
      <c r="I530" s="63"/>
      <c r="J530" s="96"/>
      <c r="K530" s="17">
        <v>0.86899999999999999</v>
      </c>
      <c r="L530" s="17">
        <v>0.72</v>
      </c>
      <c r="M530" s="19">
        <v>183.9067</v>
      </c>
      <c r="N530" s="18">
        <v>5517.2</v>
      </c>
      <c r="O530" s="19">
        <v>11.7989</v>
      </c>
      <c r="P530" s="19">
        <v>0</v>
      </c>
      <c r="Q530" s="19">
        <f t="shared" ref="Q530:Q539" si="175">O530+P530</f>
        <v>11.7989</v>
      </c>
      <c r="R530" s="17">
        <f t="shared" ref="R530:R539" si="176">P530/Q530</f>
        <v>0</v>
      </c>
      <c r="S530" s="18">
        <v>467.60289999999998</v>
      </c>
      <c r="T530" s="17">
        <f>S530/525</f>
        <v>0.8906721904761904</v>
      </c>
    </row>
    <row r="531" spans="1:20" x14ac:dyDescent="0.45">
      <c r="A531" s="117"/>
      <c r="B531" s="53" t="s">
        <v>64</v>
      </c>
      <c r="C531" s="5">
        <v>201707</v>
      </c>
      <c r="D531" s="39" t="s">
        <v>0</v>
      </c>
      <c r="E531" s="5" t="s">
        <v>87</v>
      </c>
      <c r="F531" s="5">
        <v>143</v>
      </c>
      <c r="G531" s="7">
        <v>645</v>
      </c>
      <c r="H531" s="5">
        <v>5381</v>
      </c>
      <c r="I531" s="61"/>
      <c r="J531" s="92"/>
      <c r="K531" s="77">
        <v>0.71619999999999995</v>
      </c>
      <c r="L531" s="77">
        <v>0.53</v>
      </c>
      <c r="M531" s="8">
        <v>804.04240000000004</v>
      </c>
      <c r="N531" s="7">
        <v>22331</v>
      </c>
      <c r="O531" s="8">
        <v>23.731100000000001</v>
      </c>
      <c r="P531" s="8">
        <v>18.731100000000001</v>
      </c>
      <c r="Q531" s="8">
        <f t="shared" si="175"/>
        <v>42.462200000000003</v>
      </c>
      <c r="R531" s="77">
        <f t="shared" si="176"/>
        <v>0.44112410567516519</v>
      </c>
      <c r="S531" s="7">
        <v>568.06479999999999</v>
      </c>
      <c r="T531" s="77">
        <f t="shared" ref="T531:T534" si="177">S531/525</f>
        <v>1.0820281904761904</v>
      </c>
    </row>
    <row r="532" spans="1:20" x14ac:dyDescent="0.45">
      <c r="A532" s="117"/>
      <c r="B532" s="53" t="s">
        <v>64</v>
      </c>
      <c r="C532" s="5">
        <v>201803</v>
      </c>
      <c r="D532" s="38" t="s">
        <v>1</v>
      </c>
      <c r="E532" s="5" t="s">
        <v>87</v>
      </c>
      <c r="F532" s="5">
        <v>148</v>
      </c>
      <c r="G532" s="7">
        <v>654</v>
      </c>
      <c r="H532" s="5">
        <v>4814</v>
      </c>
      <c r="I532" s="61">
        <v>5530</v>
      </c>
      <c r="J532" s="92">
        <f t="shared" ref="J532:J539" si="178">H532/I532</f>
        <v>0.87052441229656419</v>
      </c>
      <c r="K532" s="77">
        <v>0.73980000000000001</v>
      </c>
      <c r="L532" s="77">
        <v>0.55000000000000004</v>
      </c>
      <c r="M532" s="8">
        <v>703.33920000000001</v>
      </c>
      <c r="N532" s="7">
        <v>19901</v>
      </c>
      <c r="O532" s="8">
        <v>23.616700000000002</v>
      </c>
      <c r="P532" s="8">
        <v>19.997699999999998</v>
      </c>
      <c r="Q532" s="8">
        <f t="shared" si="175"/>
        <v>43.614400000000003</v>
      </c>
      <c r="R532" s="77">
        <f t="shared" si="176"/>
        <v>0.45851140907590149</v>
      </c>
      <c r="S532" s="7">
        <v>484</v>
      </c>
      <c r="T532" s="77">
        <f t="shared" si="177"/>
        <v>0.92190476190476189</v>
      </c>
    </row>
    <row r="533" spans="1:20" x14ac:dyDescent="0.45">
      <c r="A533" s="117"/>
      <c r="B533" s="53" t="s">
        <v>64</v>
      </c>
      <c r="C533" s="5">
        <v>201805</v>
      </c>
      <c r="D533" s="38" t="s">
        <v>2</v>
      </c>
      <c r="E533" s="5" t="s">
        <v>161</v>
      </c>
      <c r="F533" s="5">
        <v>44</v>
      </c>
      <c r="G533" s="7">
        <v>190</v>
      </c>
      <c r="H533" s="5">
        <v>1354</v>
      </c>
      <c r="I533" s="61">
        <v>1600</v>
      </c>
      <c r="J533" s="92">
        <f t="shared" si="178"/>
        <v>0.84624999999999995</v>
      </c>
      <c r="K533" s="77">
        <v>0.85670000000000002</v>
      </c>
      <c r="L533" s="77">
        <v>0.7</v>
      </c>
      <c r="M533" s="8">
        <v>187.6002</v>
      </c>
      <c r="N533" s="7">
        <v>1039</v>
      </c>
      <c r="O533" s="8">
        <v>12.3322</v>
      </c>
      <c r="P533" s="8">
        <v>0</v>
      </c>
      <c r="Q533" s="8">
        <f t="shared" si="175"/>
        <v>12.3322</v>
      </c>
      <c r="R533" s="77">
        <f t="shared" si="176"/>
        <v>0</v>
      </c>
      <c r="S533" s="7">
        <v>454.8</v>
      </c>
      <c r="T533" s="77">
        <f t="shared" si="177"/>
        <v>0.86628571428571433</v>
      </c>
    </row>
    <row r="534" spans="1:20" x14ac:dyDescent="0.45">
      <c r="A534" s="117"/>
      <c r="B534" s="53" t="s">
        <v>64</v>
      </c>
      <c r="C534" s="5">
        <v>201807</v>
      </c>
      <c r="D534" s="39" t="s">
        <v>0</v>
      </c>
      <c r="E534" s="5" t="s">
        <v>161</v>
      </c>
      <c r="F534" s="5">
        <v>145</v>
      </c>
      <c r="G534" s="7">
        <v>646</v>
      </c>
      <c r="H534" s="5">
        <v>5163</v>
      </c>
      <c r="I534" s="61">
        <v>5378</v>
      </c>
      <c r="J534" s="92">
        <f t="shared" si="178"/>
        <v>0.9600223131275567</v>
      </c>
      <c r="K534" s="77">
        <v>0.75170000000000003</v>
      </c>
      <c r="L534" s="77">
        <v>0.55000000000000004</v>
      </c>
      <c r="M534" s="8">
        <v>761.86450000000002</v>
      </c>
      <c r="N534" s="7">
        <v>21030</v>
      </c>
      <c r="O534" s="8">
        <v>25.8034</v>
      </c>
      <c r="P534" s="8">
        <v>16.531500000000001</v>
      </c>
      <c r="Q534" s="8">
        <f t="shared" si="175"/>
        <v>42.334900000000005</v>
      </c>
      <c r="R534" s="77">
        <f t="shared" si="176"/>
        <v>0.39049342268435733</v>
      </c>
      <c r="S534" s="7">
        <v>539.9</v>
      </c>
      <c r="T534" s="77">
        <f t="shared" si="177"/>
        <v>1.0283809523809524</v>
      </c>
    </row>
    <row r="535" spans="1:20" x14ac:dyDescent="0.45">
      <c r="A535" s="117"/>
      <c r="B535" s="53" t="s">
        <v>64</v>
      </c>
      <c r="C535" s="5">
        <v>201903</v>
      </c>
      <c r="D535" s="38" t="s">
        <v>1</v>
      </c>
      <c r="E535" s="5" t="s">
        <v>161</v>
      </c>
      <c r="F535" s="5">
        <v>143</v>
      </c>
      <c r="G535" s="7">
        <v>583.5</v>
      </c>
      <c r="H535" s="5">
        <v>4502</v>
      </c>
      <c r="I535" s="61">
        <v>5355</v>
      </c>
      <c r="J535" s="92">
        <f t="shared" si="178"/>
        <v>0.84070961718020543</v>
      </c>
      <c r="K535" s="77">
        <v>0.74770000000000003</v>
      </c>
      <c r="L535" s="77">
        <v>0.56399999999999995</v>
      </c>
      <c r="M535" s="8">
        <v>629.6019</v>
      </c>
      <c r="N535" s="7">
        <v>17666</v>
      </c>
      <c r="O535" s="8">
        <v>21.162600000000001</v>
      </c>
      <c r="P535" s="8">
        <v>17.620200000000001</v>
      </c>
      <c r="Q535" s="8">
        <f t="shared" si="175"/>
        <v>38.782800000000002</v>
      </c>
      <c r="R535" s="77">
        <f t="shared" si="176"/>
        <v>0.45433027011974381</v>
      </c>
      <c r="S535" s="7">
        <v>487.43</v>
      </c>
      <c r="T535" s="77">
        <f t="shared" ref="T535:T539" si="179">S535/525</f>
        <v>0.92843809523809528</v>
      </c>
    </row>
    <row r="536" spans="1:20" x14ac:dyDescent="0.45">
      <c r="A536" s="117"/>
      <c r="B536" s="53" t="s">
        <v>64</v>
      </c>
      <c r="C536" s="30">
        <v>201905</v>
      </c>
      <c r="D536" s="53" t="s">
        <v>2</v>
      </c>
      <c r="E536" s="30" t="s">
        <v>163</v>
      </c>
      <c r="F536" s="5">
        <v>44</v>
      </c>
      <c r="G536" s="7">
        <v>189</v>
      </c>
      <c r="H536" s="5">
        <v>1285</v>
      </c>
      <c r="I536" s="61">
        <v>1692</v>
      </c>
      <c r="J536" s="92">
        <f t="shared" si="178"/>
        <v>0.75945626477541373</v>
      </c>
      <c r="K536" s="77">
        <v>0.79459999999999997</v>
      </c>
      <c r="L536" s="77">
        <v>0.59389999999999998</v>
      </c>
      <c r="M536" s="8">
        <v>179.6361</v>
      </c>
      <c r="N536" s="7">
        <v>1580</v>
      </c>
      <c r="O536" s="8">
        <v>12.598800000000001</v>
      </c>
      <c r="P536" s="8">
        <v>0</v>
      </c>
      <c r="Q536" s="8">
        <f t="shared" si="175"/>
        <v>12.598800000000001</v>
      </c>
      <c r="R536" s="77">
        <f t="shared" si="176"/>
        <v>0</v>
      </c>
      <c r="S536" s="7">
        <v>426.19</v>
      </c>
      <c r="T536" s="77">
        <f t="shared" si="179"/>
        <v>0.81179047619047617</v>
      </c>
    </row>
    <row r="537" spans="1:20" x14ac:dyDescent="0.45">
      <c r="A537" s="117"/>
      <c r="B537" s="53" t="s">
        <v>64</v>
      </c>
      <c r="C537" s="78">
        <v>201907</v>
      </c>
      <c r="D537" s="39" t="s">
        <v>0</v>
      </c>
      <c r="E537" s="5" t="s">
        <v>163</v>
      </c>
      <c r="F537" s="78">
        <v>148</v>
      </c>
      <c r="G537" s="79">
        <v>576.5</v>
      </c>
      <c r="H537" s="78">
        <v>4874</v>
      </c>
      <c r="I537" s="80">
        <v>5526</v>
      </c>
      <c r="J537" s="94">
        <f t="shared" si="178"/>
        <v>0.88201230546507414</v>
      </c>
      <c r="K537" s="81">
        <v>0.71791000000000005</v>
      </c>
      <c r="L537" s="81">
        <v>0.53720000000000001</v>
      </c>
      <c r="M537" s="82">
        <v>663.65020000000004</v>
      </c>
      <c r="N537" s="79">
        <v>16654</v>
      </c>
      <c r="O537" s="82">
        <v>22.297999999999998</v>
      </c>
      <c r="P537" s="82">
        <v>16.931000000000001</v>
      </c>
      <c r="Q537" s="82">
        <f t="shared" si="175"/>
        <v>39.228999999999999</v>
      </c>
      <c r="R537" s="81">
        <f t="shared" si="176"/>
        <v>0.43159397384587933</v>
      </c>
      <c r="S537" s="79">
        <v>512.79999999999995</v>
      </c>
      <c r="T537" s="77">
        <f t="shared" si="179"/>
        <v>0.97676190476190472</v>
      </c>
    </row>
    <row r="538" spans="1:20" x14ac:dyDescent="0.45">
      <c r="A538" s="117"/>
      <c r="B538" s="53" t="s">
        <v>64</v>
      </c>
      <c r="C538" s="78">
        <v>202003</v>
      </c>
      <c r="D538" s="38" t="s">
        <v>1</v>
      </c>
      <c r="E538" s="5" t="s">
        <v>163</v>
      </c>
      <c r="F538" s="78">
        <v>139</v>
      </c>
      <c r="G538" s="79">
        <v>555.5</v>
      </c>
      <c r="H538" s="78">
        <v>4157</v>
      </c>
      <c r="I538" s="80">
        <v>5311</v>
      </c>
      <c r="J538" s="94">
        <f t="shared" si="178"/>
        <v>0.78271511956317075</v>
      </c>
      <c r="K538" s="81">
        <v>0.66300000000000003</v>
      </c>
      <c r="L538" s="81">
        <v>0.59040000000000004</v>
      </c>
      <c r="M538" s="82">
        <v>571.17200000000003</v>
      </c>
      <c r="N538" s="79">
        <v>14962</v>
      </c>
      <c r="O538" s="82">
        <v>18.885999999999999</v>
      </c>
      <c r="P538" s="82">
        <v>18.572099999999999</v>
      </c>
      <c r="Q538" s="82">
        <f t="shared" si="175"/>
        <v>37.458100000000002</v>
      </c>
      <c r="R538" s="81">
        <f t="shared" si="176"/>
        <v>0.49580998502326595</v>
      </c>
      <c r="S538" s="79">
        <v>461.41</v>
      </c>
      <c r="T538" s="77">
        <f t="shared" si="179"/>
        <v>0.87887619047619048</v>
      </c>
    </row>
    <row r="539" spans="1:20" ht="14.65" thickBot="1" x14ac:dyDescent="0.5">
      <c r="A539" s="114"/>
      <c r="B539" s="68" t="s">
        <v>64</v>
      </c>
      <c r="C539" s="83">
        <v>202005</v>
      </c>
      <c r="D539" s="22" t="s">
        <v>2</v>
      </c>
      <c r="E539" s="83" t="s">
        <v>172</v>
      </c>
      <c r="F539" s="83">
        <v>53</v>
      </c>
      <c r="G539" s="85">
        <v>235</v>
      </c>
      <c r="H539" s="83">
        <v>1816</v>
      </c>
      <c r="I539" s="86">
        <v>2066</v>
      </c>
      <c r="J539" s="95">
        <f t="shared" si="178"/>
        <v>0.87899322362052279</v>
      </c>
      <c r="K539" s="87">
        <v>0.81</v>
      </c>
      <c r="L539" s="87">
        <v>0.70169999999999999</v>
      </c>
      <c r="M539" s="88">
        <v>265.90859999999998</v>
      </c>
      <c r="N539" s="85">
        <v>7212</v>
      </c>
      <c r="O539" s="88">
        <v>15.6645</v>
      </c>
      <c r="P539" s="88">
        <v>0</v>
      </c>
      <c r="Q539" s="88">
        <f t="shared" si="175"/>
        <v>15.6645</v>
      </c>
      <c r="R539" s="87">
        <f t="shared" si="176"/>
        <v>0</v>
      </c>
      <c r="S539" s="85">
        <v>504.74</v>
      </c>
      <c r="T539" s="23">
        <f t="shared" si="179"/>
        <v>0.96140952380952382</v>
      </c>
    </row>
    <row r="540" spans="1:20" x14ac:dyDescent="0.45">
      <c r="A540" s="113" t="s">
        <v>138</v>
      </c>
      <c r="B540" s="105" t="s">
        <v>65</v>
      </c>
      <c r="C540" s="16">
        <v>201705</v>
      </c>
      <c r="D540" s="109" t="s">
        <v>2</v>
      </c>
      <c r="E540" s="16" t="s">
        <v>87</v>
      </c>
      <c r="F540" s="16">
        <v>2</v>
      </c>
      <c r="G540" s="18">
        <v>10</v>
      </c>
      <c r="H540" s="16">
        <v>52</v>
      </c>
      <c r="I540" s="63"/>
      <c r="J540" s="96"/>
      <c r="K540" s="17">
        <v>0.94230000000000003</v>
      </c>
      <c r="L540" s="17">
        <v>0.94</v>
      </c>
      <c r="M540" s="19">
        <v>15.798</v>
      </c>
      <c r="N540" s="18">
        <v>473.94</v>
      </c>
      <c r="O540" s="19">
        <v>1</v>
      </c>
      <c r="P540" s="19">
        <v>0</v>
      </c>
      <c r="Q540" s="19">
        <f t="shared" ref="Q540:Q578" si="180">O540+P540</f>
        <v>1</v>
      </c>
      <c r="R540" s="17">
        <f t="shared" ref="R540:R548" si="181">P540/Q540</f>
        <v>0</v>
      </c>
      <c r="S540" s="18">
        <v>473.94</v>
      </c>
      <c r="T540" s="17">
        <f>S540/525</f>
        <v>0.90274285714285718</v>
      </c>
    </row>
    <row r="541" spans="1:20" x14ac:dyDescent="0.45">
      <c r="A541" s="117"/>
      <c r="B541" s="53" t="s">
        <v>65</v>
      </c>
      <c r="C541" s="5">
        <v>201707</v>
      </c>
      <c r="D541" s="39" t="s">
        <v>0</v>
      </c>
      <c r="E541" s="5" t="s">
        <v>87</v>
      </c>
      <c r="F541" s="5">
        <v>5</v>
      </c>
      <c r="G541" s="7">
        <v>25</v>
      </c>
      <c r="H541" s="5">
        <v>129</v>
      </c>
      <c r="I541" s="61"/>
      <c r="J541" s="92"/>
      <c r="K541" s="77">
        <v>0.96120000000000005</v>
      </c>
      <c r="L541" s="77">
        <v>0.94</v>
      </c>
      <c r="M541" s="8">
        <v>38.700000000000003</v>
      </c>
      <c r="N541" s="7">
        <v>1161</v>
      </c>
      <c r="O541" s="8">
        <v>1</v>
      </c>
      <c r="P541" s="8">
        <v>1.5</v>
      </c>
      <c r="Q541" s="8">
        <f t="shared" si="180"/>
        <v>2.5</v>
      </c>
      <c r="R541" s="77">
        <f t="shared" si="181"/>
        <v>0.6</v>
      </c>
      <c r="S541" s="7">
        <v>464.4</v>
      </c>
      <c r="T541" s="77">
        <f t="shared" ref="T541:T544" si="182">S541/525</f>
        <v>0.88457142857142856</v>
      </c>
    </row>
    <row r="542" spans="1:20" x14ac:dyDescent="0.45">
      <c r="A542" s="117"/>
      <c r="B542" s="53" t="s">
        <v>65</v>
      </c>
      <c r="C542" s="5">
        <v>201803</v>
      </c>
      <c r="D542" s="38" t="s">
        <v>1</v>
      </c>
      <c r="E542" s="5" t="s">
        <v>87</v>
      </c>
      <c r="F542" s="5">
        <v>5</v>
      </c>
      <c r="G542" s="7">
        <v>25</v>
      </c>
      <c r="H542" s="5">
        <v>131</v>
      </c>
      <c r="I542" s="61">
        <v>120</v>
      </c>
      <c r="J542" s="92">
        <f t="shared" ref="J542:J548" si="183">H542/I542</f>
        <v>1.0916666666666666</v>
      </c>
      <c r="K542" s="77">
        <v>0.8931</v>
      </c>
      <c r="L542" s="77">
        <v>0.86</v>
      </c>
      <c r="M542" s="8">
        <v>39.299999999999997</v>
      </c>
      <c r="N542" s="7">
        <v>1179</v>
      </c>
      <c r="O542" s="8">
        <v>1</v>
      </c>
      <c r="P542" s="8">
        <v>1.5</v>
      </c>
      <c r="Q542" s="8">
        <f t="shared" si="180"/>
        <v>2.5</v>
      </c>
      <c r="R542" s="77">
        <f t="shared" si="181"/>
        <v>0.6</v>
      </c>
      <c r="S542" s="7">
        <v>471.6</v>
      </c>
      <c r="T542" s="77">
        <f t="shared" si="182"/>
        <v>0.89828571428571435</v>
      </c>
    </row>
    <row r="543" spans="1:20" x14ac:dyDescent="0.45">
      <c r="A543" s="117"/>
      <c r="B543" s="53" t="s">
        <v>65</v>
      </c>
      <c r="C543" s="5">
        <v>201805</v>
      </c>
      <c r="D543" s="38" t="s">
        <v>2</v>
      </c>
      <c r="E543" s="5" t="s">
        <v>161</v>
      </c>
      <c r="F543" s="5">
        <v>1</v>
      </c>
      <c r="G543" s="7">
        <v>5</v>
      </c>
      <c r="H543" s="5">
        <v>26</v>
      </c>
      <c r="I543" s="61">
        <v>24</v>
      </c>
      <c r="J543" s="92">
        <f t="shared" si="183"/>
        <v>1.0833333333333333</v>
      </c>
      <c r="K543" s="77">
        <v>0.88460000000000005</v>
      </c>
      <c r="L543" s="77">
        <v>0.81</v>
      </c>
      <c r="M543" s="8">
        <v>7.899</v>
      </c>
      <c r="N543" s="7">
        <v>0</v>
      </c>
      <c r="O543" s="8">
        <v>0.5</v>
      </c>
      <c r="P543" s="8">
        <v>0</v>
      </c>
      <c r="Q543" s="8">
        <f t="shared" si="180"/>
        <v>0.5</v>
      </c>
      <c r="R543" s="77">
        <f t="shared" si="181"/>
        <v>0</v>
      </c>
      <c r="S543" s="7">
        <v>473.94</v>
      </c>
      <c r="T543" s="77">
        <f t="shared" si="182"/>
        <v>0.90274285714285718</v>
      </c>
    </row>
    <row r="544" spans="1:20" x14ac:dyDescent="0.45">
      <c r="A544" s="117"/>
      <c r="B544" s="53" t="s">
        <v>65</v>
      </c>
      <c r="C544" s="5">
        <v>201807</v>
      </c>
      <c r="D544" s="39" t="s">
        <v>0</v>
      </c>
      <c r="E544" s="5" t="s">
        <v>161</v>
      </c>
      <c r="F544" s="5">
        <v>5</v>
      </c>
      <c r="G544" s="7">
        <v>25</v>
      </c>
      <c r="H544" s="5">
        <v>129</v>
      </c>
      <c r="I544" s="61">
        <v>121</v>
      </c>
      <c r="J544" s="92">
        <f t="shared" si="183"/>
        <v>1.0661157024793388</v>
      </c>
      <c r="K544" s="77">
        <v>0.92249999999999999</v>
      </c>
      <c r="L544" s="77">
        <v>0.89</v>
      </c>
      <c r="M544" s="8">
        <v>38.700000000000003</v>
      </c>
      <c r="N544" s="7">
        <v>1161</v>
      </c>
      <c r="O544" s="8">
        <v>0.5</v>
      </c>
      <c r="P544" s="8">
        <v>1.8</v>
      </c>
      <c r="Q544" s="8">
        <f t="shared" si="180"/>
        <v>2.2999999999999998</v>
      </c>
      <c r="R544" s="77">
        <f t="shared" si="181"/>
        <v>0.78260869565217395</v>
      </c>
      <c r="S544" s="7">
        <v>504.78</v>
      </c>
      <c r="T544" s="77">
        <f t="shared" si="182"/>
        <v>0.96148571428571428</v>
      </c>
    </row>
    <row r="545" spans="1:20" x14ac:dyDescent="0.45">
      <c r="A545" s="117"/>
      <c r="B545" s="53" t="s">
        <v>65</v>
      </c>
      <c r="C545" s="5">
        <v>201903</v>
      </c>
      <c r="D545" s="38" t="s">
        <v>1</v>
      </c>
      <c r="E545" s="5" t="s">
        <v>161</v>
      </c>
      <c r="F545" s="5">
        <v>5</v>
      </c>
      <c r="G545" s="7">
        <v>25</v>
      </c>
      <c r="H545" s="5">
        <v>128</v>
      </c>
      <c r="I545" s="61">
        <v>120</v>
      </c>
      <c r="J545" s="92">
        <f t="shared" si="183"/>
        <v>1.0666666666666667</v>
      </c>
      <c r="K545" s="77">
        <v>0.90620000000000001</v>
      </c>
      <c r="L545" s="77">
        <v>0.89059999999999995</v>
      </c>
      <c r="M545" s="8">
        <v>38.4</v>
      </c>
      <c r="N545" s="7">
        <v>1152</v>
      </c>
      <c r="O545" s="8">
        <v>1</v>
      </c>
      <c r="P545" s="8">
        <v>1.3</v>
      </c>
      <c r="Q545" s="8">
        <f t="shared" si="180"/>
        <v>2.2999999999999998</v>
      </c>
      <c r="R545" s="77">
        <f t="shared" si="181"/>
        <v>0.56521739130434789</v>
      </c>
      <c r="S545" s="7">
        <v>500.87</v>
      </c>
      <c r="T545" s="77">
        <f t="shared" ref="T545:T548" si="184">S545/525</f>
        <v>0.95403809523809524</v>
      </c>
    </row>
    <row r="546" spans="1:20" x14ac:dyDescent="0.45">
      <c r="A546" s="117"/>
      <c r="B546" s="53" t="s">
        <v>65</v>
      </c>
      <c r="C546" s="30">
        <v>201905</v>
      </c>
      <c r="D546" s="53" t="s">
        <v>2</v>
      </c>
      <c r="E546" s="30" t="s">
        <v>163</v>
      </c>
      <c r="F546" s="5">
        <v>2</v>
      </c>
      <c r="G546" s="7">
        <v>10</v>
      </c>
      <c r="H546" s="5">
        <v>50</v>
      </c>
      <c r="I546" s="61">
        <v>48</v>
      </c>
      <c r="J546" s="92">
        <f t="shared" si="183"/>
        <v>1.0416666666666667</v>
      </c>
      <c r="K546" s="77">
        <v>0.96</v>
      </c>
      <c r="L546" s="77">
        <v>0.96</v>
      </c>
      <c r="M546" s="8">
        <v>15.1904</v>
      </c>
      <c r="N546" s="7">
        <v>0</v>
      </c>
      <c r="O546" s="8">
        <v>1</v>
      </c>
      <c r="P546" s="8">
        <v>0</v>
      </c>
      <c r="Q546" s="8">
        <f t="shared" si="180"/>
        <v>1</v>
      </c>
      <c r="R546" s="77">
        <f t="shared" si="181"/>
        <v>0</v>
      </c>
      <c r="S546" s="7">
        <v>455.71</v>
      </c>
      <c r="T546" s="77">
        <f t="shared" si="184"/>
        <v>0.86801904761904758</v>
      </c>
    </row>
    <row r="547" spans="1:20" x14ac:dyDescent="0.45">
      <c r="A547" s="117"/>
      <c r="B547" s="53" t="s">
        <v>65</v>
      </c>
      <c r="C547" s="78">
        <v>201907</v>
      </c>
      <c r="D547" s="39" t="s">
        <v>0</v>
      </c>
      <c r="E547" s="5" t="s">
        <v>163</v>
      </c>
      <c r="F547" s="78">
        <v>5</v>
      </c>
      <c r="G547" s="79">
        <v>25</v>
      </c>
      <c r="H547" s="78">
        <v>129</v>
      </c>
      <c r="I547" s="80">
        <v>120</v>
      </c>
      <c r="J547" s="94">
        <f t="shared" si="183"/>
        <v>1.075</v>
      </c>
      <c r="K547" s="81">
        <v>0.90700000000000003</v>
      </c>
      <c r="L547" s="81">
        <v>0.88370000000000004</v>
      </c>
      <c r="M547" s="82">
        <v>38.700000000000003</v>
      </c>
      <c r="N547" s="79">
        <v>1161</v>
      </c>
      <c r="O547" s="82">
        <v>0.5</v>
      </c>
      <c r="P547" s="82">
        <v>1.8</v>
      </c>
      <c r="Q547" s="82">
        <f t="shared" si="180"/>
        <v>2.2999999999999998</v>
      </c>
      <c r="R547" s="81">
        <f t="shared" si="181"/>
        <v>0.78260869565217395</v>
      </c>
      <c r="S547" s="79">
        <v>504.78</v>
      </c>
      <c r="T547" s="77">
        <f t="shared" si="184"/>
        <v>0.96148571428571428</v>
      </c>
    </row>
    <row r="548" spans="1:20" x14ac:dyDescent="0.45">
      <c r="A548" s="117"/>
      <c r="B548" s="53" t="s">
        <v>65</v>
      </c>
      <c r="C548" s="78">
        <v>202003</v>
      </c>
      <c r="D548" s="38" t="s">
        <v>1</v>
      </c>
      <c r="E548" s="5" t="s">
        <v>163</v>
      </c>
      <c r="F548" s="78">
        <v>5</v>
      </c>
      <c r="G548" s="79">
        <v>25</v>
      </c>
      <c r="H548" s="78">
        <v>125</v>
      </c>
      <c r="I548" s="80">
        <v>120</v>
      </c>
      <c r="J548" s="94">
        <f t="shared" si="183"/>
        <v>1.0416666666666667</v>
      </c>
      <c r="K548" s="81">
        <v>0.872</v>
      </c>
      <c r="L548" s="81">
        <v>0.86509999999999998</v>
      </c>
      <c r="M548" s="82">
        <v>37.5</v>
      </c>
      <c r="N548" s="79">
        <v>1125</v>
      </c>
      <c r="O548" s="82">
        <v>0.5</v>
      </c>
      <c r="P548" s="82">
        <v>2</v>
      </c>
      <c r="Q548" s="82">
        <f t="shared" si="180"/>
        <v>2.5</v>
      </c>
      <c r="R548" s="81">
        <f t="shared" si="181"/>
        <v>0.8</v>
      </c>
      <c r="S548" s="79">
        <v>450</v>
      </c>
      <c r="T548" s="77">
        <f t="shared" si="184"/>
        <v>0.8571428571428571</v>
      </c>
    </row>
    <row r="549" spans="1:20" ht="14.65" thickBot="1" x14ac:dyDescent="0.5">
      <c r="A549" s="114"/>
      <c r="B549" s="68" t="s">
        <v>65</v>
      </c>
      <c r="C549" s="83">
        <v>202005</v>
      </c>
      <c r="D549" s="22" t="s">
        <v>2</v>
      </c>
      <c r="E549" s="83" t="s">
        <v>172</v>
      </c>
      <c r="F549" s="83">
        <v>0</v>
      </c>
      <c r="G549" s="85">
        <v>0</v>
      </c>
      <c r="H549" s="83">
        <v>0</v>
      </c>
      <c r="I549" s="86">
        <v>0</v>
      </c>
      <c r="J549" s="95">
        <v>0</v>
      </c>
      <c r="K549" s="87">
        <v>0</v>
      </c>
      <c r="L549" s="87">
        <v>0</v>
      </c>
      <c r="M549" s="88">
        <v>0</v>
      </c>
      <c r="N549" s="85">
        <v>0</v>
      </c>
      <c r="O549" s="88">
        <v>0</v>
      </c>
      <c r="P549" s="88">
        <v>0</v>
      </c>
      <c r="Q549" s="88">
        <f t="shared" si="180"/>
        <v>0</v>
      </c>
      <c r="R549" s="87">
        <v>0</v>
      </c>
      <c r="S549" s="85">
        <v>0</v>
      </c>
      <c r="T549" s="23">
        <v>0</v>
      </c>
    </row>
    <row r="550" spans="1:20" x14ac:dyDescent="0.45">
      <c r="A550" s="113" t="s">
        <v>139</v>
      </c>
      <c r="B550" s="105" t="s">
        <v>66</v>
      </c>
      <c r="C550" s="16">
        <v>201705</v>
      </c>
      <c r="D550" s="109" t="s">
        <v>2</v>
      </c>
      <c r="E550" s="16" t="s">
        <v>87</v>
      </c>
      <c r="F550" s="16">
        <v>0</v>
      </c>
      <c r="G550" s="18">
        <v>0</v>
      </c>
      <c r="H550" s="16">
        <v>0</v>
      </c>
      <c r="I550" s="63"/>
      <c r="J550" s="96"/>
      <c r="K550" s="110"/>
      <c r="L550" s="17">
        <v>0</v>
      </c>
      <c r="M550" s="19">
        <v>0</v>
      </c>
      <c r="N550" s="18">
        <v>0</v>
      </c>
      <c r="O550" s="19">
        <v>0</v>
      </c>
      <c r="P550" s="19">
        <v>0</v>
      </c>
      <c r="Q550" s="19">
        <f t="shared" si="180"/>
        <v>0</v>
      </c>
      <c r="R550" s="17">
        <v>0</v>
      </c>
      <c r="S550" s="18">
        <v>0</v>
      </c>
      <c r="T550" s="17">
        <v>0</v>
      </c>
    </row>
    <row r="551" spans="1:20" x14ac:dyDescent="0.45">
      <c r="A551" s="117"/>
      <c r="B551" s="53" t="s">
        <v>66</v>
      </c>
      <c r="C551" s="5">
        <v>201707</v>
      </c>
      <c r="D551" s="39" t="s">
        <v>0</v>
      </c>
      <c r="E551" s="5" t="s">
        <v>87</v>
      </c>
      <c r="F551" s="5">
        <v>6</v>
      </c>
      <c r="G551" s="7">
        <v>14</v>
      </c>
      <c r="H551" s="5">
        <v>117</v>
      </c>
      <c r="I551" s="61"/>
      <c r="J551" s="92"/>
      <c r="K551" s="77">
        <v>0.76070000000000004</v>
      </c>
      <c r="L551" s="77">
        <v>0.59</v>
      </c>
      <c r="M551" s="8">
        <v>15.166700000000001</v>
      </c>
      <c r="N551" s="7">
        <v>455</v>
      </c>
      <c r="O551" s="8">
        <v>0.53320000000000001</v>
      </c>
      <c r="P551" s="8">
        <v>0.53320000000000001</v>
      </c>
      <c r="Q551" s="8">
        <f t="shared" si="180"/>
        <v>1.0664</v>
      </c>
      <c r="R551" s="77">
        <f>P551/Q551</f>
        <v>0.5</v>
      </c>
      <c r="S551" s="7">
        <v>426.66919999999999</v>
      </c>
      <c r="T551" s="77">
        <f t="shared" ref="T551:T554" si="185">S551/525</f>
        <v>0.81270323809523803</v>
      </c>
    </row>
    <row r="552" spans="1:20" x14ac:dyDescent="0.45">
      <c r="A552" s="117"/>
      <c r="B552" s="53" t="s">
        <v>66</v>
      </c>
      <c r="C552" s="5">
        <v>201803</v>
      </c>
      <c r="D552" s="38" t="s">
        <v>1</v>
      </c>
      <c r="E552" s="5" t="s">
        <v>87</v>
      </c>
      <c r="F552" s="5">
        <v>6</v>
      </c>
      <c r="G552" s="7">
        <v>16</v>
      </c>
      <c r="H552" s="5">
        <v>137</v>
      </c>
      <c r="I552" s="61">
        <v>168</v>
      </c>
      <c r="J552" s="92">
        <f>H552/I552</f>
        <v>0.81547619047619047</v>
      </c>
      <c r="K552" s="77">
        <v>0.86129999999999995</v>
      </c>
      <c r="L552" s="77">
        <v>0.7</v>
      </c>
      <c r="M552" s="8">
        <v>16.899899999999999</v>
      </c>
      <c r="N552" s="7">
        <v>507</v>
      </c>
      <c r="O552" s="8">
        <v>0.53320000000000001</v>
      </c>
      <c r="P552" s="8">
        <v>0.79979999999999996</v>
      </c>
      <c r="Q552" s="8">
        <f t="shared" si="180"/>
        <v>1.333</v>
      </c>
      <c r="R552" s="77">
        <f>P552/Q552</f>
        <v>0.6</v>
      </c>
      <c r="S552" s="7">
        <v>508.84</v>
      </c>
      <c r="T552" s="77">
        <f t="shared" si="185"/>
        <v>0.96921904761904754</v>
      </c>
    </row>
    <row r="553" spans="1:20" x14ac:dyDescent="0.45">
      <c r="A553" s="117"/>
      <c r="B553" s="53" t="s">
        <v>66</v>
      </c>
      <c r="C553" s="5">
        <v>201805</v>
      </c>
      <c r="D553" s="38" t="s">
        <v>2</v>
      </c>
      <c r="E553" s="5" t="s">
        <v>161</v>
      </c>
      <c r="F553" s="5">
        <v>0</v>
      </c>
      <c r="G553" s="7">
        <v>0</v>
      </c>
      <c r="H553" s="5">
        <v>0</v>
      </c>
      <c r="I553" s="61">
        <v>0</v>
      </c>
      <c r="J553" s="92">
        <v>0</v>
      </c>
      <c r="K553" s="77">
        <v>0</v>
      </c>
      <c r="L553" s="77">
        <v>0</v>
      </c>
      <c r="M553" s="8">
        <v>0</v>
      </c>
      <c r="N553" s="7">
        <v>0</v>
      </c>
      <c r="O553" s="8">
        <v>0</v>
      </c>
      <c r="P553" s="8">
        <v>0</v>
      </c>
      <c r="Q553" s="8">
        <f t="shared" si="180"/>
        <v>0</v>
      </c>
      <c r="R553" s="77">
        <v>0</v>
      </c>
      <c r="S553" s="7">
        <v>0</v>
      </c>
      <c r="T553" s="77">
        <f t="shared" si="185"/>
        <v>0</v>
      </c>
    </row>
    <row r="554" spans="1:20" x14ac:dyDescent="0.45">
      <c r="A554" s="117"/>
      <c r="B554" s="53" t="s">
        <v>66</v>
      </c>
      <c r="C554" s="5">
        <v>201807</v>
      </c>
      <c r="D554" s="39" t="s">
        <v>0</v>
      </c>
      <c r="E554" s="5" t="s">
        <v>161</v>
      </c>
      <c r="F554" s="5">
        <v>5</v>
      </c>
      <c r="G554" s="7">
        <v>11</v>
      </c>
      <c r="H554" s="5">
        <v>91</v>
      </c>
      <c r="I554" s="61">
        <v>120</v>
      </c>
      <c r="J554" s="92">
        <f>H554/I554</f>
        <v>0.7583333333333333</v>
      </c>
      <c r="K554" s="77">
        <v>0.87909999999999999</v>
      </c>
      <c r="L554" s="77">
        <v>0.79</v>
      </c>
      <c r="M554" s="8">
        <v>10.7</v>
      </c>
      <c r="N554" s="7">
        <v>321</v>
      </c>
      <c r="O554" s="8">
        <v>0.53320000000000001</v>
      </c>
      <c r="P554" s="8">
        <v>0.2666</v>
      </c>
      <c r="Q554" s="8">
        <f t="shared" si="180"/>
        <v>0.79980000000000007</v>
      </c>
      <c r="R554" s="77">
        <f>P554/Q554</f>
        <v>0.33333333333333331</v>
      </c>
      <c r="S554" s="7">
        <v>566.14</v>
      </c>
      <c r="T554" s="77">
        <f t="shared" si="185"/>
        <v>1.0783619047619046</v>
      </c>
    </row>
    <row r="555" spans="1:20" x14ac:dyDescent="0.45">
      <c r="A555" s="117"/>
      <c r="B555" s="53" t="s">
        <v>66</v>
      </c>
      <c r="C555" s="5">
        <v>201903</v>
      </c>
      <c r="D555" s="38" t="s">
        <v>1</v>
      </c>
      <c r="E555" s="5" t="s">
        <v>161</v>
      </c>
      <c r="F555" s="5">
        <v>7</v>
      </c>
      <c r="G555" s="7">
        <v>17</v>
      </c>
      <c r="H555" s="5">
        <v>130</v>
      </c>
      <c r="I555" s="61">
        <v>196</v>
      </c>
      <c r="J555" s="92">
        <f>H555/I555</f>
        <v>0.66326530612244894</v>
      </c>
      <c r="K555" s="77">
        <v>0.76919999999999999</v>
      </c>
      <c r="L555" s="77">
        <v>0.73280000000000001</v>
      </c>
      <c r="M555" s="8">
        <v>16.2666</v>
      </c>
      <c r="N555" s="7">
        <v>488</v>
      </c>
      <c r="O555" s="8">
        <v>0.53320000000000001</v>
      </c>
      <c r="P555" s="8">
        <v>0.79979999999999996</v>
      </c>
      <c r="Q555" s="8">
        <f t="shared" si="180"/>
        <v>1.333</v>
      </c>
      <c r="R555" s="77">
        <f>P555/Q555</f>
        <v>0.6</v>
      </c>
      <c r="S555" s="7">
        <v>485.37</v>
      </c>
      <c r="T555" s="77">
        <f t="shared" ref="T555:T559" si="186">S555/525</f>
        <v>0.92451428571428573</v>
      </c>
    </row>
    <row r="556" spans="1:20" x14ac:dyDescent="0.45">
      <c r="A556" s="117"/>
      <c r="B556" s="53" t="s">
        <v>66</v>
      </c>
      <c r="C556" s="30">
        <v>201905</v>
      </c>
      <c r="D556" s="53" t="s">
        <v>2</v>
      </c>
      <c r="E556" s="30" t="s">
        <v>163</v>
      </c>
      <c r="F556" s="5">
        <v>1</v>
      </c>
      <c r="G556" s="7">
        <v>0</v>
      </c>
      <c r="H556" s="5">
        <v>0</v>
      </c>
      <c r="I556" s="61">
        <v>0</v>
      </c>
      <c r="J556" s="92">
        <v>0</v>
      </c>
      <c r="K556" s="77">
        <v>0</v>
      </c>
      <c r="L556" s="77">
        <v>0</v>
      </c>
      <c r="M556" s="8">
        <v>0</v>
      </c>
      <c r="N556" s="7">
        <v>0</v>
      </c>
      <c r="O556" s="8">
        <v>0</v>
      </c>
      <c r="P556" s="8">
        <v>0</v>
      </c>
      <c r="Q556" s="8">
        <f t="shared" si="180"/>
        <v>0</v>
      </c>
      <c r="R556" s="77">
        <v>0</v>
      </c>
      <c r="S556" s="7">
        <v>0</v>
      </c>
      <c r="T556" s="77">
        <f t="shared" si="186"/>
        <v>0</v>
      </c>
    </row>
    <row r="557" spans="1:20" x14ac:dyDescent="0.45">
      <c r="A557" s="117"/>
      <c r="B557" s="53" t="s">
        <v>66</v>
      </c>
      <c r="C557" s="78">
        <v>201907</v>
      </c>
      <c r="D557" s="39" t="s">
        <v>0</v>
      </c>
      <c r="E557" s="5" t="s">
        <v>163</v>
      </c>
      <c r="F557" s="78">
        <v>5</v>
      </c>
      <c r="G557" s="79">
        <v>11</v>
      </c>
      <c r="H557" s="78">
        <v>102</v>
      </c>
      <c r="I557" s="80">
        <v>125</v>
      </c>
      <c r="J557" s="92">
        <f>H557/I557</f>
        <v>0.81599999999999995</v>
      </c>
      <c r="K557" s="81">
        <v>0.80389999999999995</v>
      </c>
      <c r="L557" s="81">
        <v>0.70589999999999997</v>
      </c>
      <c r="M557" s="82">
        <v>12.7333</v>
      </c>
      <c r="N557" s="79">
        <v>382</v>
      </c>
      <c r="O557" s="82">
        <v>0.2666</v>
      </c>
      <c r="P557" s="82">
        <v>0.53320000000000001</v>
      </c>
      <c r="Q557" s="82">
        <f t="shared" si="180"/>
        <v>0.79980000000000007</v>
      </c>
      <c r="R557" s="81">
        <f>P557/Q557</f>
        <v>0.66666666666666663</v>
      </c>
      <c r="S557" s="79">
        <v>635.69000000000005</v>
      </c>
      <c r="T557" s="77">
        <f t="shared" si="186"/>
        <v>1.2108380952380953</v>
      </c>
    </row>
    <row r="558" spans="1:20" x14ac:dyDescent="0.45">
      <c r="A558" s="117"/>
      <c r="B558" s="53" t="s">
        <v>66</v>
      </c>
      <c r="C558" s="78">
        <v>202003</v>
      </c>
      <c r="D558" s="38" t="s">
        <v>1</v>
      </c>
      <c r="E558" s="5" t="s">
        <v>163</v>
      </c>
      <c r="F558" s="78">
        <v>6</v>
      </c>
      <c r="G558" s="79">
        <v>16</v>
      </c>
      <c r="H558" s="78">
        <v>138</v>
      </c>
      <c r="I558" s="80">
        <v>186</v>
      </c>
      <c r="J558" s="94">
        <f>H558/I558</f>
        <v>0.74193548387096775</v>
      </c>
      <c r="K558" s="81">
        <v>0.68120000000000003</v>
      </c>
      <c r="L558" s="81">
        <v>0.63039999999999996</v>
      </c>
      <c r="M558" s="82">
        <v>16.533300000000001</v>
      </c>
      <c r="N558" s="79">
        <v>496</v>
      </c>
      <c r="O558" s="82">
        <v>0.79979999999999996</v>
      </c>
      <c r="P558" s="82">
        <v>0.53320000000000001</v>
      </c>
      <c r="Q558" s="82">
        <f t="shared" si="180"/>
        <v>1.333</v>
      </c>
      <c r="R558" s="81">
        <f>P558/Q558</f>
        <v>0.4</v>
      </c>
      <c r="S558" s="79">
        <v>513.11</v>
      </c>
      <c r="T558" s="77">
        <f t="shared" si="186"/>
        <v>0.97735238095238097</v>
      </c>
    </row>
    <row r="559" spans="1:20" ht="14.65" thickBot="1" x14ac:dyDescent="0.5">
      <c r="A559" s="114"/>
      <c r="B559" s="68" t="s">
        <v>66</v>
      </c>
      <c r="C559" s="83">
        <v>202005</v>
      </c>
      <c r="D559" s="22" t="s">
        <v>2</v>
      </c>
      <c r="E559" s="83" t="s">
        <v>172</v>
      </c>
      <c r="F559" s="83">
        <v>0</v>
      </c>
      <c r="G559" s="85">
        <v>0</v>
      </c>
      <c r="H559" s="83">
        <v>0</v>
      </c>
      <c r="I559" s="86">
        <v>0</v>
      </c>
      <c r="J559" s="95">
        <v>0</v>
      </c>
      <c r="K559" s="87">
        <v>0</v>
      </c>
      <c r="L559" s="87">
        <v>0</v>
      </c>
      <c r="M559" s="88">
        <v>0</v>
      </c>
      <c r="N559" s="85">
        <v>0</v>
      </c>
      <c r="O559" s="88">
        <v>0</v>
      </c>
      <c r="P559" s="88">
        <v>0</v>
      </c>
      <c r="Q559" s="88">
        <f t="shared" si="180"/>
        <v>0</v>
      </c>
      <c r="R559" s="87">
        <v>0</v>
      </c>
      <c r="S559" s="85">
        <v>0</v>
      </c>
      <c r="T559" s="23">
        <f t="shared" si="186"/>
        <v>0</v>
      </c>
    </row>
    <row r="560" spans="1:20" x14ac:dyDescent="0.45">
      <c r="A560" s="113" t="s">
        <v>140</v>
      </c>
      <c r="B560" s="105" t="s">
        <v>67</v>
      </c>
      <c r="C560" s="16">
        <v>201705</v>
      </c>
      <c r="D560" s="109" t="s">
        <v>2</v>
      </c>
      <c r="E560" s="16" t="s">
        <v>87</v>
      </c>
      <c r="F560" s="16">
        <v>5</v>
      </c>
      <c r="G560" s="18">
        <v>15</v>
      </c>
      <c r="H560" s="16">
        <v>155</v>
      </c>
      <c r="I560" s="63"/>
      <c r="J560" s="96"/>
      <c r="K560" s="17">
        <v>0.89680000000000004</v>
      </c>
      <c r="L560" s="17">
        <v>0.81</v>
      </c>
      <c r="M560" s="19">
        <v>15.5</v>
      </c>
      <c r="N560" s="18">
        <v>465</v>
      </c>
      <c r="O560" s="19">
        <v>0.8</v>
      </c>
      <c r="P560" s="19">
        <v>0</v>
      </c>
      <c r="Q560" s="19">
        <f t="shared" si="180"/>
        <v>0.8</v>
      </c>
      <c r="R560" s="17">
        <f t="shared" ref="R560:R579" si="187">P560/Q560</f>
        <v>0</v>
      </c>
      <c r="S560" s="18">
        <v>581.25</v>
      </c>
      <c r="T560" s="17">
        <f>S560/525</f>
        <v>1.1071428571428572</v>
      </c>
    </row>
    <row r="561" spans="1:20" x14ac:dyDescent="0.45">
      <c r="A561" s="117"/>
      <c r="B561" s="53" t="s">
        <v>67</v>
      </c>
      <c r="C561" s="5">
        <v>201707</v>
      </c>
      <c r="D561" s="39" t="s">
        <v>0</v>
      </c>
      <c r="E561" s="5" t="s">
        <v>87</v>
      </c>
      <c r="F561" s="5">
        <v>47</v>
      </c>
      <c r="G561" s="7">
        <v>93.5</v>
      </c>
      <c r="H561" s="5">
        <v>914</v>
      </c>
      <c r="I561" s="61"/>
      <c r="J561" s="92"/>
      <c r="K561" s="77">
        <v>0.8468</v>
      </c>
      <c r="L561" s="77">
        <v>0.75</v>
      </c>
      <c r="M561" s="8">
        <v>95.369600000000005</v>
      </c>
      <c r="N561" s="7">
        <v>2551</v>
      </c>
      <c r="O561" s="8">
        <v>4.7552000000000003</v>
      </c>
      <c r="P561" s="8">
        <v>3.9761000000000002</v>
      </c>
      <c r="Q561" s="8">
        <f t="shared" si="180"/>
        <v>8.7313000000000009</v>
      </c>
      <c r="R561" s="77">
        <f t="shared" si="187"/>
        <v>0.45538465062476374</v>
      </c>
      <c r="S561" s="7">
        <v>327.68090000000001</v>
      </c>
      <c r="T561" s="77">
        <f t="shared" ref="T561:T569" si="188">S561/525</f>
        <v>0.62415409523809529</v>
      </c>
    </row>
    <row r="562" spans="1:20" x14ac:dyDescent="0.45">
      <c r="A562" s="117"/>
      <c r="B562" s="53" t="s">
        <v>67</v>
      </c>
      <c r="C562" s="5">
        <v>201803</v>
      </c>
      <c r="D562" s="38" t="s">
        <v>1</v>
      </c>
      <c r="E562" s="5" t="s">
        <v>87</v>
      </c>
      <c r="F562" s="5">
        <v>46</v>
      </c>
      <c r="G562" s="7">
        <v>91</v>
      </c>
      <c r="H562" s="5">
        <v>797</v>
      </c>
      <c r="I562" s="61">
        <v>1069</v>
      </c>
      <c r="J562" s="92">
        <f t="shared" ref="J562:J569" si="189">H562/I562</f>
        <v>0.74555659494855009</v>
      </c>
      <c r="K562" s="77">
        <v>0.86650000000000005</v>
      </c>
      <c r="L562" s="77">
        <v>0.77</v>
      </c>
      <c r="M562" s="8">
        <v>83.111500000000007</v>
      </c>
      <c r="N562" s="7">
        <v>2277</v>
      </c>
      <c r="O562" s="8">
        <v>4.3331</v>
      </c>
      <c r="P562" s="8">
        <v>5.4634999999999998</v>
      </c>
      <c r="Q562" s="8">
        <f t="shared" si="180"/>
        <v>9.7965999999999998</v>
      </c>
      <c r="R562" s="77">
        <f t="shared" si="187"/>
        <v>0.55769348549496767</v>
      </c>
      <c r="S562" s="7">
        <v>257.74</v>
      </c>
      <c r="T562" s="77">
        <f t="shared" si="188"/>
        <v>0.49093333333333333</v>
      </c>
    </row>
    <row r="563" spans="1:20" x14ac:dyDescent="0.45">
      <c r="A563" s="117"/>
      <c r="B563" s="53" t="s">
        <v>67</v>
      </c>
      <c r="C563" s="5">
        <v>201805</v>
      </c>
      <c r="D563" s="38" t="s">
        <v>2</v>
      </c>
      <c r="E563" s="5" t="s">
        <v>161</v>
      </c>
      <c r="F563" s="5">
        <v>6</v>
      </c>
      <c r="G563" s="7">
        <v>13.5</v>
      </c>
      <c r="H563" s="5">
        <v>218</v>
      </c>
      <c r="I563" s="61">
        <v>256</v>
      </c>
      <c r="J563" s="92">
        <f t="shared" si="189"/>
        <v>0.8515625</v>
      </c>
      <c r="K563" s="77">
        <v>0.92200000000000004</v>
      </c>
      <c r="L563" s="77">
        <v>0.76</v>
      </c>
      <c r="M563" s="8">
        <v>21.597200000000001</v>
      </c>
      <c r="N563" s="7">
        <v>647</v>
      </c>
      <c r="O563" s="8">
        <v>0.96660000000000001</v>
      </c>
      <c r="P563" s="8">
        <v>0</v>
      </c>
      <c r="Q563" s="8">
        <f t="shared" si="180"/>
        <v>0.96660000000000001</v>
      </c>
      <c r="R563" s="77">
        <f t="shared" si="187"/>
        <v>0</v>
      </c>
      <c r="S563" s="7">
        <v>669.45</v>
      </c>
      <c r="T563" s="77">
        <f t="shared" si="188"/>
        <v>1.2751428571428571</v>
      </c>
    </row>
    <row r="564" spans="1:20" x14ac:dyDescent="0.45">
      <c r="A564" s="117"/>
      <c r="B564" s="53" t="s">
        <v>67</v>
      </c>
      <c r="C564" s="5">
        <v>201807</v>
      </c>
      <c r="D564" s="39" t="s">
        <v>0</v>
      </c>
      <c r="E564" s="5" t="s">
        <v>161</v>
      </c>
      <c r="F564" s="5">
        <v>47</v>
      </c>
      <c r="G564" s="7">
        <v>92.5</v>
      </c>
      <c r="H564" s="5">
        <v>895</v>
      </c>
      <c r="I564" s="61">
        <v>1173</v>
      </c>
      <c r="J564" s="92">
        <f t="shared" si="189"/>
        <v>0.763000852514919</v>
      </c>
      <c r="K564" s="77">
        <v>0.89500000000000002</v>
      </c>
      <c r="L564" s="77">
        <v>0.81</v>
      </c>
      <c r="M564" s="8">
        <v>91.694000000000003</v>
      </c>
      <c r="N564" s="7">
        <v>2152</v>
      </c>
      <c r="O564" s="8">
        <v>3.9998999999999998</v>
      </c>
      <c r="P564" s="8">
        <v>5.5968999999999998</v>
      </c>
      <c r="Q564" s="8">
        <f t="shared" si="180"/>
        <v>9.5968</v>
      </c>
      <c r="R564" s="77">
        <f t="shared" si="187"/>
        <v>0.58320481827275761</v>
      </c>
      <c r="S564" s="7">
        <v>290.26</v>
      </c>
      <c r="T564" s="77">
        <f t="shared" si="188"/>
        <v>0.55287619047619041</v>
      </c>
    </row>
    <row r="565" spans="1:20" x14ac:dyDescent="0.45">
      <c r="A565" s="117"/>
      <c r="B565" s="53" t="s">
        <v>67</v>
      </c>
      <c r="C565" s="5">
        <v>201903</v>
      </c>
      <c r="D565" s="38" t="s">
        <v>1</v>
      </c>
      <c r="E565" s="5" t="s">
        <v>161</v>
      </c>
      <c r="F565" s="5">
        <v>52</v>
      </c>
      <c r="G565" s="7">
        <v>101.5</v>
      </c>
      <c r="H565" s="5">
        <v>913</v>
      </c>
      <c r="I565" s="61">
        <v>1270</v>
      </c>
      <c r="J565" s="92">
        <f t="shared" si="189"/>
        <v>0.7188976377952756</v>
      </c>
      <c r="K565" s="77">
        <v>0.90890000000000004</v>
      </c>
      <c r="L565" s="77">
        <v>0.78390000000000004</v>
      </c>
      <c r="M565" s="8">
        <v>93.963499999999996</v>
      </c>
      <c r="N565" s="7">
        <v>2566</v>
      </c>
      <c r="O565" s="8">
        <v>4.2996999999999996</v>
      </c>
      <c r="P565" s="8">
        <v>6.1675000000000004</v>
      </c>
      <c r="Q565" s="8">
        <f t="shared" si="180"/>
        <v>10.4672</v>
      </c>
      <c r="R565" s="77">
        <f t="shared" si="187"/>
        <v>0.58922156832772854</v>
      </c>
      <c r="S565" s="7">
        <v>279.7</v>
      </c>
      <c r="T565" s="77">
        <f t="shared" ref="T565" si="190">S565/525</f>
        <v>0.53276190476190477</v>
      </c>
    </row>
    <row r="566" spans="1:20" x14ac:dyDescent="0.45">
      <c r="A566" s="117"/>
      <c r="B566" s="53" t="s">
        <v>67</v>
      </c>
      <c r="C566" s="5">
        <v>201905</v>
      </c>
      <c r="D566" s="38" t="s">
        <v>2</v>
      </c>
      <c r="E566" s="5" t="s">
        <v>163</v>
      </c>
      <c r="F566" s="5">
        <v>10</v>
      </c>
      <c r="G566" s="7">
        <v>26</v>
      </c>
      <c r="H566" s="5">
        <v>334</v>
      </c>
      <c r="I566" s="61">
        <v>421</v>
      </c>
      <c r="J566" s="92">
        <f t="shared" si="189"/>
        <v>0.79334916864608074</v>
      </c>
      <c r="K566" s="77">
        <v>0.92220000000000002</v>
      </c>
      <c r="L566" s="77">
        <v>0.83240000000000003</v>
      </c>
      <c r="M566" s="8">
        <v>33.814399999999999</v>
      </c>
      <c r="N566" s="7">
        <v>819</v>
      </c>
      <c r="O566" s="8">
        <v>1.5999000000000001</v>
      </c>
      <c r="P566" s="8">
        <v>0</v>
      </c>
      <c r="Q566" s="8">
        <f t="shared" si="180"/>
        <v>1.5999000000000001</v>
      </c>
      <c r="R566" s="77">
        <f t="shared" si="187"/>
        <v>0</v>
      </c>
      <c r="S566" s="7">
        <v>702.33</v>
      </c>
      <c r="T566" s="77">
        <f t="shared" si="188"/>
        <v>1.3377714285714286</v>
      </c>
    </row>
    <row r="567" spans="1:20" x14ac:dyDescent="0.45">
      <c r="A567" s="117"/>
      <c r="B567" s="53" t="s">
        <v>67</v>
      </c>
      <c r="C567" s="78">
        <v>201907</v>
      </c>
      <c r="D567" s="39" t="s">
        <v>0</v>
      </c>
      <c r="E567" s="5" t="s">
        <v>163</v>
      </c>
      <c r="F567" s="78">
        <v>51</v>
      </c>
      <c r="G567" s="79">
        <v>102.5</v>
      </c>
      <c r="H567" s="78">
        <v>908</v>
      </c>
      <c r="I567" s="80">
        <v>1342</v>
      </c>
      <c r="J567" s="94">
        <f t="shared" si="189"/>
        <v>0.67660208643815201</v>
      </c>
      <c r="K567" s="81">
        <v>0.90090000000000003</v>
      </c>
      <c r="L567" s="81">
        <v>0.80310000000000004</v>
      </c>
      <c r="M567" s="82">
        <v>92.635499999999993</v>
      </c>
      <c r="N567" s="79">
        <v>2361</v>
      </c>
      <c r="O567" s="82">
        <v>2.9994000000000001</v>
      </c>
      <c r="P567" s="82">
        <v>6.3299000000000003</v>
      </c>
      <c r="Q567" s="82">
        <f t="shared" si="180"/>
        <v>9.3292999999999999</v>
      </c>
      <c r="R567" s="81">
        <f t="shared" si="187"/>
        <v>0.67849677896519567</v>
      </c>
      <c r="S567" s="79">
        <v>313.38</v>
      </c>
      <c r="T567" s="77">
        <f t="shared" si="188"/>
        <v>0.59691428571428573</v>
      </c>
    </row>
    <row r="568" spans="1:20" x14ac:dyDescent="0.45">
      <c r="A568" s="117"/>
      <c r="B568" s="53" t="s">
        <v>67</v>
      </c>
      <c r="C568" s="78">
        <v>202003</v>
      </c>
      <c r="D568" s="38" t="s">
        <v>1</v>
      </c>
      <c r="E568" s="5" t="s">
        <v>163</v>
      </c>
      <c r="F568" s="78">
        <v>52</v>
      </c>
      <c r="G568" s="79">
        <v>103</v>
      </c>
      <c r="H568" s="78">
        <v>838</v>
      </c>
      <c r="I568" s="80">
        <v>1141</v>
      </c>
      <c r="J568" s="94">
        <f t="shared" si="189"/>
        <v>0.73444347063978965</v>
      </c>
      <c r="K568" s="81">
        <v>0.79469999999999996</v>
      </c>
      <c r="L568" s="81">
        <v>0.77480000000000004</v>
      </c>
      <c r="M568" s="82">
        <v>84.582700000000003</v>
      </c>
      <c r="N568" s="79">
        <v>2468.5</v>
      </c>
      <c r="O568" s="82">
        <v>4.3985000000000003</v>
      </c>
      <c r="P568" s="82">
        <v>4.0979999999999999</v>
      </c>
      <c r="Q568" s="82">
        <f t="shared" si="180"/>
        <v>8.4965000000000011</v>
      </c>
      <c r="R568" s="81">
        <f t="shared" si="187"/>
        <v>0.48231624786676858</v>
      </c>
      <c r="S568" s="79">
        <v>317.54000000000002</v>
      </c>
      <c r="T568" s="77">
        <f t="shared" si="188"/>
        <v>0.60483809523809529</v>
      </c>
    </row>
    <row r="569" spans="1:20" ht="14.65" thickBot="1" x14ac:dyDescent="0.5">
      <c r="A569" s="114"/>
      <c r="B569" s="68" t="s">
        <v>67</v>
      </c>
      <c r="C569" s="83">
        <v>202005</v>
      </c>
      <c r="D569" s="22" t="s">
        <v>2</v>
      </c>
      <c r="E569" s="83" t="s">
        <v>172</v>
      </c>
      <c r="F569" s="83">
        <v>8</v>
      </c>
      <c r="G569" s="85">
        <v>25</v>
      </c>
      <c r="H569" s="83">
        <v>311</v>
      </c>
      <c r="I569" s="86">
        <v>343</v>
      </c>
      <c r="J569" s="95">
        <f t="shared" si="189"/>
        <v>0.90670553935860054</v>
      </c>
      <c r="K569" s="87">
        <v>0.96140000000000003</v>
      </c>
      <c r="L569" s="87">
        <v>0.89070000000000005</v>
      </c>
      <c r="M569" s="88">
        <v>30.133299999999998</v>
      </c>
      <c r="N569" s="85">
        <v>904</v>
      </c>
      <c r="O569" s="88">
        <v>1.3</v>
      </c>
      <c r="P569" s="88">
        <v>0</v>
      </c>
      <c r="Q569" s="88">
        <f t="shared" si="180"/>
        <v>1.3</v>
      </c>
      <c r="R569" s="87">
        <f t="shared" si="187"/>
        <v>0</v>
      </c>
      <c r="S569" s="85">
        <v>765.89</v>
      </c>
      <c r="T569" s="23">
        <f t="shared" si="188"/>
        <v>1.4588380952380953</v>
      </c>
    </row>
    <row r="570" spans="1:20" x14ac:dyDescent="0.45">
      <c r="A570" s="113" t="s">
        <v>141</v>
      </c>
      <c r="B570" s="105" t="s">
        <v>68</v>
      </c>
      <c r="C570" s="16">
        <v>201705</v>
      </c>
      <c r="D570" s="109" t="s">
        <v>2</v>
      </c>
      <c r="E570" s="16" t="s">
        <v>87</v>
      </c>
      <c r="F570" s="16">
        <v>7</v>
      </c>
      <c r="G570" s="18">
        <v>15.5</v>
      </c>
      <c r="H570" s="16">
        <v>219</v>
      </c>
      <c r="I570" s="63"/>
      <c r="J570" s="96"/>
      <c r="K570" s="17">
        <v>0.93610000000000004</v>
      </c>
      <c r="L570" s="17">
        <v>0.92</v>
      </c>
      <c r="M570" s="19">
        <v>19.593299999999999</v>
      </c>
      <c r="N570" s="18">
        <v>587.79999999999995</v>
      </c>
      <c r="O570" s="19">
        <v>0.95</v>
      </c>
      <c r="P570" s="19">
        <v>0</v>
      </c>
      <c r="Q570" s="19">
        <f t="shared" si="180"/>
        <v>0.95</v>
      </c>
      <c r="R570" s="17">
        <f t="shared" si="187"/>
        <v>0</v>
      </c>
      <c r="S570" s="18">
        <v>618.73680000000002</v>
      </c>
      <c r="T570" s="17">
        <f>S570/525</f>
        <v>1.1785462857142857</v>
      </c>
    </row>
    <row r="571" spans="1:20" x14ac:dyDescent="0.45">
      <c r="A571" s="117"/>
      <c r="B571" s="53" t="s">
        <v>68</v>
      </c>
      <c r="C571" s="5">
        <v>201707</v>
      </c>
      <c r="D571" s="39" t="s">
        <v>0</v>
      </c>
      <c r="E571" s="5" t="s">
        <v>87</v>
      </c>
      <c r="F571" s="5">
        <v>47</v>
      </c>
      <c r="G571" s="7">
        <v>183</v>
      </c>
      <c r="H571" s="5">
        <v>623</v>
      </c>
      <c r="I571" s="61"/>
      <c r="J571" s="92"/>
      <c r="K571" s="77">
        <v>0.92300000000000004</v>
      </c>
      <c r="L571" s="77">
        <v>0.89</v>
      </c>
      <c r="M571" s="8">
        <v>121.6499</v>
      </c>
      <c r="N571" s="7">
        <v>3649.5</v>
      </c>
      <c r="O571" s="8">
        <v>0.8</v>
      </c>
      <c r="P571" s="8">
        <v>10.272500000000001</v>
      </c>
      <c r="Q571" s="8">
        <f t="shared" si="180"/>
        <v>11.072500000000002</v>
      </c>
      <c r="R571" s="77">
        <f t="shared" si="187"/>
        <v>0.92774892752314286</v>
      </c>
      <c r="S571" s="7">
        <v>329.60039999999998</v>
      </c>
      <c r="T571" s="77">
        <f t="shared" ref="T571:T579" si="191">S571/525</f>
        <v>0.62781028571428565</v>
      </c>
    </row>
    <row r="572" spans="1:20" x14ac:dyDescent="0.45">
      <c r="A572" s="117"/>
      <c r="B572" s="53" t="s">
        <v>68</v>
      </c>
      <c r="C572" s="5">
        <v>201803</v>
      </c>
      <c r="D572" s="38" t="s">
        <v>1</v>
      </c>
      <c r="E572" s="5" t="s">
        <v>87</v>
      </c>
      <c r="F572" s="5">
        <v>48</v>
      </c>
      <c r="G572" s="7">
        <v>190.5</v>
      </c>
      <c r="H572" s="5">
        <v>631</v>
      </c>
      <c r="I572" s="61">
        <v>813</v>
      </c>
      <c r="J572" s="92">
        <f t="shared" ref="J572:J579" si="192">H572/I572</f>
        <v>0.77613776137761381</v>
      </c>
      <c r="K572" s="77">
        <v>0.92079999999999995</v>
      </c>
      <c r="L572" s="77">
        <v>0.89</v>
      </c>
      <c r="M572" s="8">
        <v>123.4141</v>
      </c>
      <c r="N572" s="7">
        <v>3675.45</v>
      </c>
      <c r="O572" s="8">
        <v>1.0666</v>
      </c>
      <c r="P572" s="8">
        <v>11.1524</v>
      </c>
      <c r="Q572" s="8">
        <f t="shared" si="180"/>
        <v>12.218999999999999</v>
      </c>
      <c r="R572" s="77">
        <f t="shared" si="187"/>
        <v>0.91270971437924553</v>
      </c>
      <c r="S572" s="7">
        <v>303.17</v>
      </c>
      <c r="T572" s="77">
        <f t="shared" si="191"/>
        <v>0.57746666666666668</v>
      </c>
    </row>
    <row r="573" spans="1:20" x14ac:dyDescent="0.45">
      <c r="A573" s="117"/>
      <c r="B573" s="53" t="s">
        <v>68</v>
      </c>
      <c r="C573" s="5">
        <v>201805</v>
      </c>
      <c r="D573" s="38" t="s">
        <v>2</v>
      </c>
      <c r="E573" s="5" t="s">
        <v>161</v>
      </c>
      <c r="F573" s="5">
        <v>7</v>
      </c>
      <c r="G573" s="7">
        <v>15.5</v>
      </c>
      <c r="H573" s="5">
        <v>196</v>
      </c>
      <c r="I573" s="61">
        <v>292</v>
      </c>
      <c r="J573" s="92">
        <f t="shared" si="192"/>
        <v>0.67123287671232879</v>
      </c>
      <c r="K573" s="77">
        <v>0.97450000000000003</v>
      </c>
      <c r="L573" s="77">
        <v>0.94</v>
      </c>
      <c r="M573" s="8">
        <v>17.3505</v>
      </c>
      <c r="N573" s="7">
        <v>379</v>
      </c>
      <c r="O573" s="8">
        <v>1.05</v>
      </c>
      <c r="P573" s="8">
        <v>0</v>
      </c>
      <c r="Q573" s="8">
        <f t="shared" si="180"/>
        <v>1.05</v>
      </c>
      <c r="R573" s="77">
        <f t="shared" si="187"/>
        <v>0</v>
      </c>
      <c r="S573" s="7">
        <v>490.69</v>
      </c>
      <c r="T573" s="77">
        <f t="shared" si="191"/>
        <v>0.93464761904761906</v>
      </c>
    </row>
    <row r="574" spans="1:20" x14ac:dyDescent="0.45">
      <c r="A574" s="117"/>
      <c r="B574" s="53" t="s">
        <v>68</v>
      </c>
      <c r="C574" s="5">
        <v>201807</v>
      </c>
      <c r="D574" s="39" t="s">
        <v>0</v>
      </c>
      <c r="E574" s="5" t="s">
        <v>161</v>
      </c>
      <c r="F574" s="5">
        <v>47</v>
      </c>
      <c r="G574" s="7">
        <v>186</v>
      </c>
      <c r="H574" s="5">
        <v>636</v>
      </c>
      <c r="I574" s="61">
        <v>829</v>
      </c>
      <c r="J574" s="92">
        <f t="shared" si="192"/>
        <v>0.76718938480096499</v>
      </c>
      <c r="K574" s="77">
        <v>0.92920000000000003</v>
      </c>
      <c r="L574" s="77">
        <v>0.88</v>
      </c>
      <c r="M574" s="8">
        <v>126.8399</v>
      </c>
      <c r="N574" s="7">
        <v>3792</v>
      </c>
      <c r="O574" s="8">
        <v>1.0666</v>
      </c>
      <c r="P574" s="8">
        <v>11.0075</v>
      </c>
      <c r="Q574" s="8">
        <f t="shared" si="180"/>
        <v>12.0741</v>
      </c>
      <c r="R574" s="77">
        <f t="shared" si="187"/>
        <v>0.91166215287267793</v>
      </c>
      <c r="S574" s="7">
        <v>314.23</v>
      </c>
      <c r="T574" s="77">
        <f t="shared" ref="T574:T575" si="193">S574/525</f>
        <v>0.59853333333333336</v>
      </c>
    </row>
    <row r="575" spans="1:20" x14ac:dyDescent="0.45">
      <c r="A575" s="117"/>
      <c r="B575" s="53" t="s">
        <v>68</v>
      </c>
      <c r="C575" s="5">
        <v>201903</v>
      </c>
      <c r="D575" s="38" t="s">
        <v>1</v>
      </c>
      <c r="E575" s="5" t="s">
        <v>161</v>
      </c>
      <c r="F575" s="5">
        <v>48</v>
      </c>
      <c r="G575" s="7">
        <v>190.5</v>
      </c>
      <c r="H575" s="5">
        <v>630</v>
      </c>
      <c r="I575" s="61">
        <v>813</v>
      </c>
      <c r="J575" s="92">
        <f t="shared" si="192"/>
        <v>0.77490774907749083</v>
      </c>
      <c r="K575" s="77">
        <v>0.89839999999999998</v>
      </c>
      <c r="L575" s="77">
        <v>0.85260000000000002</v>
      </c>
      <c r="M575" s="8">
        <v>128.815</v>
      </c>
      <c r="N575" s="7">
        <v>3864.45</v>
      </c>
      <c r="O575" s="8">
        <v>1.4040999999999999</v>
      </c>
      <c r="P575" s="8">
        <v>10.5449</v>
      </c>
      <c r="Q575" s="8">
        <f t="shared" si="180"/>
        <v>11.949</v>
      </c>
      <c r="R575" s="77">
        <f t="shared" si="187"/>
        <v>0.88249225876642401</v>
      </c>
      <c r="S575" s="7">
        <v>323.58</v>
      </c>
      <c r="T575" s="77">
        <f t="shared" si="193"/>
        <v>0.61634285714285708</v>
      </c>
    </row>
    <row r="576" spans="1:20" x14ac:dyDescent="0.45">
      <c r="A576" s="117"/>
      <c r="B576" s="53" t="s">
        <v>68</v>
      </c>
      <c r="C576" s="5">
        <v>201905</v>
      </c>
      <c r="D576" s="38" t="s">
        <v>2</v>
      </c>
      <c r="E576" s="5" t="s">
        <v>163</v>
      </c>
      <c r="F576" s="5">
        <v>5</v>
      </c>
      <c r="G576" s="7">
        <v>13.5</v>
      </c>
      <c r="H576" s="5">
        <v>232</v>
      </c>
      <c r="I576" s="61">
        <v>255</v>
      </c>
      <c r="J576" s="92">
        <f t="shared" si="192"/>
        <v>0.90980392156862744</v>
      </c>
      <c r="K576" s="77">
        <v>0.85340000000000005</v>
      </c>
      <c r="L576" s="77">
        <v>0.81899999999999995</v>
      </c>
      <c r="M576" s="8">
        <v>21.028600000000001</v>
      </c>
      <c r="N576" s="7">
        <v>576</v>
      </c>
      <c r="O576" s="8">
        <v>0.9</v>
      </c>
      <c r="P576" s="8">
        <v>0</v>
      </c>
      <c r="Q576" s="8">
        <f t="shared" si="180"/>
        <v>0.9</v>
      </c>
      <c r="R576" s="77">
        <f t="shared" si="187"/>
        <v>0</v>
      </c>
      <c r="S576" s="7">
        <v>694.98</v>
      </c>
      <c r="T576" s="77">
        <f t="shared" si="191"/>
        <v>1.3237714285714286</v>
      </c>
    </row>
    <row r="577" spans="1:20" x14ac:dyDescent="0.45">
      <c r="A577" s="117"/>
      <c r="B577" s="53" t="s">
        <v>68</v>
      </c>
      <c r="C577" s="78">
        <v>201907</v>
      </c>
      <c r="D577" s="39" t="s">
        <v>0</v>
      </c>
      <c r="E577" s="5" t="s">
        <v>163</v>
      </c>
      <c r="F577" s="78">
        <v>47</v>
      </c>
      <c r="G577" s="79">
        <v>189.5</v>
      </c>
      <c r="H577" s="78">
        <v>635</v>
      </c>
      <c r="I577" s="80">
        <v>839</v>
      </c>
      <c r="J577" s="94">
        <f t="shared" si="192"/>
        <v>0.75685339690107267</v>
      </c>
      <c r="K577" s="81">
        <v>0.9244</v>
      </c>
      <c r="L577" s="81">
        <v>0.88500000000000001</v>
      </c>
      <c r="M577" s="82">
        <v>129.4796</v>
      </c>
      <c r="N577" s="79">
        <v>3816.5</v>
      </c>
      <c r="O577" s="82">
        <v>1.0666</v>
      </c>
      <c r="P577" s="82">
        <v>11.8841</v>
      </c>
      <c r="Q577" s="82">
        <f t="shared" si="180"/>
        <v>12.950699999999999</v>
      </c>
      <c r="R577" s="81">
        <f t="shared" si="187"/>
        <v>0.91764151744693345</v>
      </c>
      <c r="S577" s="79">
        <v>299.94</v>
      </c>
      <c r="T577" s="77">
        <f t="shared" si="191"/>
        <v>0.57131428571428566</v>
      </c>
    </row>
    <row r="578" spans="1:20" x14ac:dyDescent="0.45">
      <c r="A578" s="117"/>
      <c r="B578" s="53" t="s">
        <v>68</v>
      </c>
      <c r="C578" s="78">
        <v>202003</v>
      </c>
      <c r="D578" s="38" t="s">
        <v>1</v>
      </c>
      <c r="E578" s="5" t="s">
        <v>163</v>
      </c>
      <c r="F578" s="78">
        <v>44</v>
      </c>
      <c r="G578" s="79">
        <v>179</v>
      </c>
      <c r="H578" s="78">
        <v>530</v>
      </c>
      <c r="I578" s="80">
        <v>686</v>
      </c>
      <c r="J578" s="94">
        <f t="shared" si="192"/>
        <v>0.77259475218658891</v>
      </c>
      <c r="K578" s="81">
        <v>0.89429999999999998</v>
      </c>
      <c r="L578" s="81">
        <v>0.87970000000000004</v>
      </c>
      <c r="M578" s="82">
        <v>115.6584</v>
      </c>
      <c r="N578" s="79">
        <v>3469.75</v>
      </c>
      <c r="O578" s="82">
        <v>2.0081000000000002</v>
      </c>
      <c r="P578" s="82">
        <v>10.204700000000001</v>
      </c>
      <c r="Q578" s="82">
        <f t="shared" si="180"/>
        <v>12.212800000000001</v>
      </c>
      <c r="R578" s="81">
        <f t="shared" si="187"/>
        <v>0.83557415170968163</v>
      </c>
      <c r="S578" s="79">
        <v>284.11</v>
      </c>
      <c r="T578" s="77">
        <f t="shared" si="191"/>
        <v>0.54116190476190473</v>
      </c>
    </row>
    <row r="579" spans="1:20" ht="14.65" thickBot="1" x14ac:dyDescent="0.5">
      <c r="A579" s="114"/>
      <c r="B579" s="68" t="s">
        <v>68</v>
      </c>
      <c r="C579" s="83">
        <v>202005</v>
      </c>
      <c r="D579" s="22" t="s">
        <v>2</v>
      </c>
      <c r="E579" s="83" t="s">
        <v>172</v>
      </c>
      <c r="F579" s="83">
        <v>6</v>
      </c>
      <c r="G579" s="85">
        <v>17.5</v>
      </c>
      <c r="H579" s="83">
        <v>266</v>
      </c>
      <c r="I579" s="86">
        <v>307</v>
      </c>
      <c r="J579" s="95">
        <f t="shared" si="192"/>
        <v>0.86644951140065152</v>
      </c>
      <c r="K579" s="87">
        <v>0.93610000000000004</v>
      </c>
      <c r="L579" s="87">
        <v>0.89139999999999997</v>
      </c>
      <c r="M579" s="88">
        <v>25.6</v>
      </c>
      <c r="N579" s="85">
        <v>768</v>
      </c>
      <c r="O579" s="88">
        <v>1.1659999999999999</v>
      </c>
      <c r="P579" s="88">
        <v>0</v>
      </c>
      <c r="Q579" s="88">
        <v>1.1666000000000001</v>
      </c>
      <c r="R579" s="87">
        <f t="shared" si="187"/>
        <v>0</v>
      </c>
      <c r="S579" s="85">
        <v>658.23</v>
      </c>
      <c r="T579" s="23">
        <f t="shared" si="191"/>
        <v>1.2537714285714285</v>
      </c>
    </row>
    <row r="580" spans="1:20" x14ac:dyDescent="0.45">
      <c r="A580" s="113" t="s">
        <v>142</v>
      </c>
      <c r="B580" s="105" t="s">
        <v>69</v>
      </c>
      <c r="C580" s="16">
        <v>201705</v>
      </c>
      <c r="D580" s="109" t="s">
        <v>2</v>
      </c>
      <c r="E580" s="16" t="s">
        <v>87</v>
      </c>
      <c r="F580" s="16">
        <v>0</v>
      </c>
      <c r="G580" s="18">
        <v>0</v>
      </c>
      <c r="H580" s="16">
        <v>0</v>
      </c>
      <c r="I580" s="63"/>
      <c r="J580" s="96"/>
      <c r="K580" s="17">
        <v>0</v>
      </c>
      <c r="L580" s="17">
        <v>0</v>
      </c>
      <c r="M580" s="19">
        <v>0</v>
      </c>
      <c r="N580" s="18">
        <v>0</v>
      </c>
      <c r="O580" s="19">
        <v>0</v>
      </c>
      <c r="P580" s="19">
        <v>0</v>
      </c>
      <c r="Q580" s="19">
        <f t="shared" ref="Q580:Q588" si="194">O580+P580</f>
        <v>0</v>
      </c>
      <c r="R580" s="17">
        <v>0</v>
      </c>
      <c r="S580" s="18">
        <v>0</v>
      </c>
      <c r="T580" s="17">
        <f>S580/525</f>
        <v>0</v>
      </c>
    </row>
    <row r="581" spans="1:20" x14ac:dyDescent="0.45">
      <c r="A581" s="117"/>
      <c r="B581" s="53" t="s">
        <v>69</v>
      </c>
      <c r="C581" s="5">
        <v>201707</v>
      </c>
      <c r="D581" s="39" t="s">
        <v>0</v>
      </c>
      <c r="E581" s="5" t="s">
        <v>87</v>
      </c>
      <c r="F581" s="5">
        <v>5</v>
      </c>
      <c r="G581" s="7">
        <v>15</v>
      </c>
      <c r="H581" s="5">
        <v>172</v>
      </c>
      <c r="I581" s="61"/>
      <c r="J581" s="92"/>
      <c r="K581" s="77">
        <v>0.80230000000000001</v>
      </c>
      <c r="L581" s="77">
        <v>0.71</v>
      </c>
      <c r="M581" s="8">
        <v>17.2</v>
      </c>
      <c r="N581" s="7">
        <v>516</v>
      </c>
      <c r="O581" s="8">
        <v>1</v>
      </c>
      <c r="P581" s="8">
        <v>0</v>
      </c>
      <c r="Q581" s="8">
        <f t="shared" si="194"/>
        <v>1</v>
      </c>
      <c r="R581" s="77">
        <f>P581/Q581</f>
        <v>0</v>
      </c>
      <c r="S581" s="7">
        <v>516</v>
      </c>
      <c r="T581" s="77">
        <f t="shared" ref="T581:T589" si="195">S581/525</f>
        <v>0.98285714285714287</v>
      </c>
    </row>
    <row r="582" spans="1:20" x14ac:dyDescent="0.45">
      <c r="A582" s="117"/>
      <c r="B582" s="53" t="s">
        <v>69</v>
      </c>
      <c r="C582" s="5">
        <v>201803</v>
      </c>
      <c r="D582" s="38" t="s">
        <v>1</v>
      </c>
      <c r="E582" s="5" t="s">
        <v>87</v>
      </c>
      <c r="F582" s="5">
        <v>5</v>
      </c>
      <c r="G582" s="7">
        <v>15</v>
      </c>
      <c r="H582" s="5">
        <v>167</v>
      </c>
      <c r="I582" s="61">
        <v>200</v>
      </c>
      <c r="J582" s="92">
        <f>H582/I582</f>
        <v>0.83499999999999996</v>
      </c>
      <c r="K582" s="77">
        <v>0.82040000000000002</v>
      </c>
      <c r="L582" s="77">
        <v>0.71</v>
      </c>
      <c r="M582" s="8">
        <v>16.7</v>
      </c>
      <c r="N582" s="7">
        <v>501</v>
      </c>
      <c r="O582" s="8">
        <v>1</v>
      </c>
      <c r="P582" s="8">
        <v>0</v>
      </c>
      <c r="Q582" s="8">
        <f t="shared" si="194"/>
        <v>1</v>
      </c>
      <c r="R582" s="77">
        <f>P582/Q582</f>
        <v>0</v>
      </c>
      <c r="S582" s="7">
        <v>501</v>
      </c>
      <c r="T582" s="77">
        <f t="shared" si="195"/>
        <v>0.95428571428571429</v>
      </c>
    </row>
    <row r="583" spans="1:20" x14ac:dyDescent="0.45">
      <c r="A583" s="117"/>
      <c r="B583" s="53" t="s">
        <v>69</v>
      </c>
      <c r="C583" s="5">
        <v>201805</v>
      </c>
      <c r="D583" s="38" t="s">
        <v>2</v>
      </c>
      <c r="E583" s="5" t="s">
        <v>161</v>
      </c>
      <c r="F583" s="5">
        <v>0</v>
      </c>
      <c r="G583" s="7">
        <v>0</v>
      </c>
      <c r="H583" s="5">
        <v>0</v>
      </c>
      <c r="I583" s="61">
        <v>0</v>
      </c>
      <c r="J583" s="92">
        <v>0</v>
      </c>
      <c r="K583" s="77">
        <v>0</v>
      </c>
      <c r="L583" s="77">
        <v>0</v>
      </c>
      <c r="M583" s="8">
        <v>0</v>
      </c>
      <c r="N583" s="7">
        <v>0</v>
      </c>
      <c r="O583" s="8">
        <v>0</v>
      </c>
      <c r="P583" s="8">
        <v>0</v>
      </c>
      <c r="Q583" s="8">
        <f t="shared" si="194"/>
        <v>0</v>
      </c>
      <c r="R583" s="77">
        <v>0</v>
      </c>
      <c r="S583" s="7">
        <v>0</v>
      </c>
      <c r="T583" s="77">
        <f t="shared" si="195"/>
        <v>0</v>
      </c>
    </row>
    <row r="584" spans="1:20" x14ac:dyDescent="0.45">
      <c r="A584" s="117"/>
      <c r="B584" s="53" t="s">
        <v>69</v>
      </c>
      <c r="C584" s="5">
        <v>201807</v>
      </c>
      <c r="D584" s="39" t="s">
        <v>0</v>
      </c>
      <c r="E584" s="5" t="s">
        <v>161</v>
      </c>
      <c r="F584" s="5">
        <v>5</v>
      </c>
      <c r="G584" s="7">
        <v>15</v>
      </c>
      <c r="H584" s="5">
        <v>174</v>
      </c>
      <c r="I584" s="61">
        <v>215</v>
      </c>
      <c r="J584" s="92">
        <f>H584/I584</f>
        <v>0.80930232558139537</v>
      </c>
      <c r="K584" s="77">
        <v>0.86209999999999998</v>
      </c>
      <c r="L584" s="77">
        <v>0.69</v>
      </c>
      <c r="M584" s="8">
        <v>17.399999999999999</v>
      </c>
      <c r="N584" s="7">
        <v>522</v>
      </c>
      <c r="O584" s="8">
        <v>1</v>
      </c>
      <c r="P584" s="8">
        <v>0</v>
      </c>
      <c r="Q584" s="8">
        <f t="shared" si="194"/>
        <v>1</v>
      </c>
      <c r="R584" s="77">
        <f>P584/Q584</f>
        <v>0</v>
      </c>
      <c r="S584" s="7">
        <v>522</v>
      </c>
      <c r="T584" s="77">
        <f t="shared" si="195"/>
        <v>0.99428571428571433</v>
      </c>
    </row>
    <row r="585" spans="1:20" x14ac:dyDescent="0.45">
      <c r="A585" s="117"/>
      <c r="B585" s="53" t="s">
        <v>69</v>
      </c>
      <c r="C585" s="5">
        <v>201903</v>
      </c>
      <c r="D585" s="38" t="s">
        <v>1</v>
      </c>
      <c r="E585" s="5" t="s">
        <v>161</v>
      </c>
      <c r="F585" s="5">
        <v>5</v>
      </c>
      <c r="G585" s="7">
        <v>15</v>
      </c>
      <c r="H585" s="5">
        <v>156</v>
      </c>
      <c r="I585" s="61">
        <v>200</v>
      </c>
      <c r="J585" s="92">
        <f>H585/I585</f>
        <v>0.78</v>
      </c>
      <c r="K585" s="77">
        <v>0.86539999999999995</v>
      </c>
      <c r="L585" s="77">
        <v>0.73909999999999998</v>
      </c>
      <c r="M585" s="8">
        <v>15.6</v>
      </c>
      <c r="N585" s="7">
        <v>468</v>
      </c>
      <c r="O585" s="8">
        <v>1</v>
      </c>
      <c r="P585" s="8">
        <v>0</v>
      </c>
      <c r="Q585" s="8">
        <f t="shared" si="194"/>
        <v>1</v>
      </c>
      <c r="R585" s="77">
        <f>P585/Q585</f>
        <v>0</v>
      </c>
      <c r="S585" s="7">
        <v>461.8</v>
      </c>
      <c r="T585" s="77">
        <f t="shared" ref="T585" si="196">S585/525</f>
        <v>0.87961904761904763</v>
      </c>
    </row>
    <row r="586" spans="1:20" x14ac:dyDescent="0.45">
      <c r="A586" s="117"/>
      <c r="B586" s="53" t="s">
        <v>69</v>
      </c>
      <c r="C586" s="5">
        <v>201905</v>
      </c>
      <c r="D586" s="38" t="s">
        <v>2</v>
      </c>
      <c r="E586" s="5" t="s">
        <v>163</v>
      </c>
      <c r="F586" s="5">
        <v>0</v>
      </c>
      <c r="G586" s="7">
        <v>0</v>
      </c>
      <c r="H586" s="5">
        <v>0</v>
      </c>
      <c r="I586" s="61">
        <v>0</v>
      </c>
      <c r="J586" s="92">
        <v>0</v>
      </c>
      <c r="K586" s="77">
        <v>0</v>
      </c>
      <c r="L586" s="77">
        <v>0</v>
      </c>
      <c r="M586" s="8">
        <v>0</v>
      </c>
      <c r="N586" s="7">
        <v>0</v>
      </c>
      <c r="O586" s="8">
        <v>0</v>
      </c>
      <c r="P586" s="8">
        <v>0</v>
      </c>
      <c r="Q586" s="8">
        <f t="shared" si="194"/>
        <v>0</v>
      </c>
      <c r="R586" s="77">
        <v>0</v>
      </c>
      <c r="S586" s="7">
        <v>0</v>
      </c>
      <c r="T586" s="77">
        <f t="shared" si="195"/>
        <v>0</v>
      </c>
    </row>
    <row r="587" spans="1:20" x14ac:dyDescent="0.45">
      <c r="A587" s="117"/>
      <c r="B587" s="53" t="s">
        <v>69</v>
      </c>
      <c r="C587" s="78">
        <v>201907</v>
      </c>
      <c r="D587" s="39" t="s">
        <v>0</v>
      </c>
      <c r="E587" s="5" t="s">
        <v>163</v>
      </c>
      <c r="F587" s="78">
        <v>5</v>
      </c>
      <c r="G587" s="79">
        <v>15</v>
      </c>
      <c r="H587" s="78">
        <v>181</v>
      </c>
      <c r="I587" s="80">
        <v>220</v>
      </c>
      <c r="J587" s="94">
        <f>H587/I587</f>
        <v>0.82272727272727275</v>
      </c>
      <c r="K587" s="81">
        <v>0.8619</v>
      </c>
      <c r="L587" s="81">
        <v>0.79010000000000002</v>
      </c>
      <c r="M587" s="82">
        <v>18.100000000000001</v>
      </c>
      <c r="N587" s="79">
        <v>543</v>
      </c>
      <c r="O587" s="82">
        <v>1</v>
      </c>
      <c r="P587" s="82">
        <v>0</v>
      </c>
      <c r="Q587" s="82">
        <f t="shared" si="194"/>
        <v>1</v>
      </c>
      <c r="R587" s="81">
        <v>0</v>
      </c>
      <c r="S587" s="79">
        <v>543</v>
      </c>
      <c r="T587" s="77">
        <f t="shared" si="195"/>
        <v>1.0342857142857143</v>
      </c>
    </row>
    <row r="588" spans="1:20" x14ac:dyDescent="0.45">
      <c r="A588" s="117"/>
      <c r="B588" s="53" t="s">
        <v>69</v>
      </c>
      <c r="C588" s="78">
        <v>202003</v>
      </c>
      <c r="D588" s="38" t="s">
        <v>1</v>
      </c>
      <c r="E588" s="5" t="s">
        <v>163</v>
      </c>
      <c r="F588" s="78">
        <v>5</v>
      </c>
      <c r="G588" s="79">
        <v>15</v>
      </c>
      <c r="H588" s="78">
        <v>149</v>
      </c>
      <c r="I588" s="80">
        <v>220</v>
      </c>
      <c r="J588" s="94">
        <f>H588/I588</f>
        <v>0.67727272727272725</v>
      </c>
      <c r="K588" s="81">
        <v>0.82550000000000001</v>
      </c>
      <c r="L588" s="81">
        <v>0.77849999999999997</v>
      </c>
      <c r="M588" s="82">
        <v>14.9</v>
      </c>
      <c r="N588" s="79">
        <v>447</v>
      </c>
      <c r="O588" s="82">
        <v>1</v>
      </c>
      <c r="P588" s="82">
        <v>0</v>
      </c>
      <c r="Q588" s="82">
        <f t="shared" si="194"/>
        <v>1</v>
      </c>
      <c r="R588" s="81">
        <v>0</v>
      </c>
      <c r="S588" s="79">
        <v>442</v>
      </c>
      <c r="T588" s="77">
        <f t="shared" si="195"/>
        <v>0.84190476190476193</v>
      </c>
    </row>
    <row r="589" spans="1:20" ht="14.65" thickBot="1" x14ac:dyDescent="0.5">
      <c r="A589" s="114"/>
      <c r="B589" s="68" t="s">
        <v>69</v>
      </c>
      <c r="C589" s="83">
        <v>202005</v>
      </c>
      <c r="D589" s="22" t="s">
        <v>2</v>
      </c>
      <c r="E589" s="83" t="s">
        <v>172</v>
      </c>
      <c r="F589" s="83">
        <v>0</v>
      </c>
      <c r="G589" s="85">
        <v>0</v>
      </c>
      <c r="H589" s="83">
        <v>0</v>
      </c>
      <c r="I589" s="86">
        <v>0</v>
      </c>
      <c r="J589" s="95">
        <v>0</v>
      </c>
      <c r="K589" s="87">
        <v>0</v>
      </c>
      <c r="L589" s="87">
        <v>0</v>
      </c>
      <c r="M589" s="88">
        <v>0</v>
      </c>
      <c r="N589" s="85">
        <v>0</v>
      </c>
      <c r="O589" s="88">
        <v>0</v>
      </c>
      <c r="P589" s="88">
        <v>0</v>
      </c>
      <c r="Q589" s="88">
        <v>0</v>
      </c>
      <c r="R589" s="87">
        <v>0</v>
      </c>
      <c r="S589" s="85">
        <v>0</v>
      </c>
      <c r="T589" s="23">
        <f t="shared" si="195"/>
        <v>0</v>
      </c>
    </row>
    <row r="590" spans="1:20" x14ac:dyDescent="0.45">
      <c r="A590" s="113" t="s">
        <v>157</v>
      </c>
      <c r="B590" s="105" t="s">
        <v>158</v>
      </c>
      <c r="C590" s="16">
        <v>201803</v>
      </c>
      <c r="D590" s="109" t="s">
        <v>1</v>
      </c>
      <c r="E590" s="16" t="s">
        <v>87</v>
      </c>
      <c r="F590" s="16">
        <v>5</v>
      </c>
      <c r="G590" s="18">
        <v>10</v>
      </c>
      <c r="H590" s="16">
        <v>36</v>
      </c>
      <c r="I590" s="63">
        <v>120</v>
      </c>
      <c r="J590" s="96">
        <f>H590/I590</f>
        <v>0.3</v>
      </c>
      <c r="K590" s="17">
        <v>1</v>
      </c>
      <c r="L590" s="17">
        <v>0.92</v>
      </c>
      <c r="M590" s="19">
        <v>4.5</v>
      </c>
      <c r="N590" s="18">
        <v>135</v>
      </c>
      <c r="O590" s="19">
        <v>0.85</v>
      </c>
      <c r="P590" s="19">
        <v>0</v>
      </c>
      <c r="Q590" s="19">
        <f t="shared" ref="Q590:Q593" si="197">O590+P590</f>
        <v>0.85</v>
      </c>
      <c r="R590" s="17">
        <f t="shared" ref="R590:R593" si="198">P590/Q590</f>
        <v>0</v>
      </c>
      <c r="S590" s="18">
        <v>158.52350000000001</v>
      </c>
      <c r="T590" s="17">
        <f t="shared" ref="T590:T598" si="199">S590/525</f>
        <v>0.30194952380952383</v>
      </c>
    </row>
    <row r="591" spans="1:20" x14ac:dyDescent="0.45">
      <c r="A591" s="117"/>
      <c r="B591" s="53" t="s">
        <v>158</v>
      </c>
      <c r="C591" s="5">
        <v>201805</v>
      </c>
      <c r="D591" s="38" t="s">
        <v>2</v>
      </c>
      <c r="E591" s="5" t="s">
        <v>161</v>
      </c>
      <c r="F591" s="5">
        <v>4</v>
      </c>
      <c r="G591" s="7">
        <v>9</v>
      </c>
      <c r="H591" s="5">
        <v>20</v>
      </c>
      <c r="I591" s="61">
        <v>50</v>
      </c>
      <c r="J591" s="92">
        <f>H591/I591</f>
        <v>0.4</v>
      </c>
      <c r="K591" s="77">
        <v>0.85</v>
      </c>
      <c r="L591" s="77">
        <v>0.8</v>
      </c>
      <c r="M591" s="8">
        <v>2.4142000000000001</v>
      </c>
      <c r="N591" s="7">
        <v>0</v>
      </c>
      <c r="O591" s="8">
        <v>0.61080000000000001</v>
      </c>
      <c r="P591" s="8">
        <v>0</v>
      </c>
      <c r="Q591" s="8">
        <f t="shared" si="197"/>
        <v>0.61080000000000001</v>
      </c>
      <c r="R591" s="77">
        <f t="shared" si="198"/>
        <v>0</v>
      </c>
      <c r="S591" s="7">
        <v>118.58</v>
      </c>
      <c r="T591" s="77">
        <f t="shared" si="199"/>
        <v>0.22586666666666666</v>
      </c>
    </row>
    <row r="592" spans="1:20" x14ac:dyDescent="0.45">
      <c r="A592" s="117"/>
      <c r="B592" s="53" t="s">
        <v>158</v>
      </c>
      <c r="C592" s="5">
        <v>201807</v>
      </c>
      <c r="D592" s="39" t="s">
        <v>0</v>
      </c>
      <c r="E592" s="5" t="s">
        <v>161</v>
      </c>
      <c r="F592" s="5">
        <v>3</v>
      </c>
      <c r="G592" s="7">
        <v>8</v>
      </c>
      <c r="H592" s="5">
        <v>31</v>
      </c>
      <c r="I592" s="61">
        <v>75</v>
      </c>
      <c r="J592" s="92">
        <f>H592/I592</f>
        <v>0.41333333333333333</v>
      </c>
      <c r="K592" s="77">
        <v>1</v>
      </c>
      <c r="L592" s="77">
        <v>0.94</v>
      </c>
      <c r="M592" s="8">
        <v>3.9457</v>
      </c>
      <c r="N592" s="7">
        <v>63</v>
      </c>
      <c r="O592" s="8">
        <v>0.43419999999999997</v>
      </c>
      <c r="P592" s="8">
        <v>0</v>
      </c>
      <c r="Q592" s="8">
        <f t="shared" si="197"/>
        <v>0.43419999999999997</v>
      </c>
      <c r="R592" s="77">
        <f t="shared" si="198"/>
        <v>0</v>
      </c>
      <c r="S592" s="7">
        <v>283.27999999999997</v>
      </c>
      <c r="T592" s="77">
        <f t="shared" si="199"/>
        <v>0.53958095238095238</v>
      </c>
    </row>
    <row r="593" spans="1:20" x14ac:dyDescent="0.45">
      <c r="A593" s="117"/>
      <c r="B593" s="53" t="s">
        <v>158</v>
      </c>
      <c r="C593" s="5">
        <v>201903</v>
      </c>
      <c r="D593" s="38" t="s">
        <v>1</v>
      </c>
      <c r="E593" s="5" t="s">
        <v>161</v>
      </c>
      <c r="F593" s="5">
        <v>3</v>
      </c>
      <c r="G593" s="7">
        <v>8</v>
      </c>
      <c r="H593" s="5">
        <v>24</v>
      </c>
      <c r="I593" s="61">
        <v>55</v>
      </c>
      <c r="J593" s="92">
        <f>H593/I593</f>
        <v>0.43636363636363634</v>
      </c>
      <c r="K593" s="77">
        <v>1</v>
      </c>
      <c r="L593" s="77">
        <v>0.91669999999999996</v>
      </c>
      <c r="M593" s="8">
        <v>3.04</v>
      </c>
      <c r="N593" s="7">
        <v>48</v>
      </c>
      <c r="O593" s="8">
        <v>0.43419999999999997</v>
      </c>
      <c r="P593" s="8">
        <v>0</v>
      </c>
      <c r="Q593" s="8">
        <f t="shared" si="197"/>
        <v>0.43419999999999997</v>
      </c>
      <c r="R593" s="77">
        <f t="shared" si="198"/>
        <v>0</v>
      </c>
      <c r="S593" s="7">
        <v>221.1</v>
      </c>
      <c r="T593" s="77">
        <f t="shared" si="199"/>
        <v>0.42114285714285715</v>
      </c>
    </row>
    <row r="594" spans="1:20" x14ac:dyDescent="0.45">
      <c r="A594" s="117"/>
      <c r="B594" s="53" t="s">
        <v>158</v>
      </c>
      <c r="C594" s="5">
        <v>201905</v>
      </c>
      <c r="D594" s="38" t="s">
        <v>2</v>
      </c>
      <c r="E594" s="5" t="s">
        <v>163</v>
      </c>
      <c r="F594" s="5">
        <v>0</v>
      </c>
      <c r="G594" s="7">
        <v>0</v>
      </c>
      <c r="H594" s="5">
        <v>0</v>
      </c>
      <c r="I594" s="61">
        <v>0</v>
      </c>
      <c r="J594" s="92">
        <v>0</v>
      </c>
      <c r="K594" s="77">
        <v>0</v>
      </c>
      <c r="L594" s="77">
        <v>0</v>
      </c>
      <c r="M594" s="8">
        <v>0</v>
      </c>
      <c r="N594" s="7">
        <v>0</v>
      </c>
      <c r="O594" s="8">
        <v>0</v>
      </c>
      <c r="P594" s="8">
        <v>0</v>
      </c>
      <c r="Q594" s="8">
        <f t="shared" ref="Q594:Q626" si="200">O594+P594</f>
        <v>0</v>
      </c>
      <c r="R594" s="77">
        <v>0</v>
      </c>
      <c r="S594" s="7">
        <v>0</v>
      </c>
      <c r="T594" s="77">
        <f t="shared" si="199"/>
        <v>0</v>
      </c>
    </row>
    <row r="595" spans="1:20" x14ac:dyDescent="0.45">
      <c r="A595" s="117"/>
      <c r="B595" s="53" t="s">
        <v>158</v>
      </c>
      <c r="C595" s="78">
        <v>201907</v>
      </c>
      <c r="D595" s="39" t="s">
        <v>0</v>
      </c>
      <c r="E595" s="5" t="s">
        <v>163</v>
      </c>
      <c r="F595" s="5">
        <v>3</v>
      </c>
      <c r="G595" s="7">
        <v>6.5</v>
      </c>
      <c r="H595" s="5">
        <v>21</v>
      </c>
      <c r="I595" s="61">
        <v>24</v>
      </c>
      <c r="J595" s="92">
        <f>H595/I595</f>
        <v>0.875</v>
      </c>
      <c r="K595" s="77">
        <v>1</v>
      </c>
      <c r="L595" s="77">
        <v>1</v>
      </c>
      <c r="M595" s="8">
        <v>1.6</v>
      </c>
      <c r="N595" s="7">
        <v>21</v>
      </c>
      <c r="O595" s="8">
        <v>0.48470000000000002</v>
      </c>
      <c r="P595" s="8">
        <v>0</v>
      </c>
      <c r="Q595" s="8">
        <f t="shared" si="200"/>
        <v>0.48470000000000002</v>
      </c>
      <c r="R595" s="77">
        <v>0</v>
      </c>
      <c r="S595" s="7">
        <v>190.63</v>
      </c>
      <c r="T595" s="77">
        <f t="shared" si="199"/>
        <v>0.36310476190476187</v>
      </c>
    </row>
    <row r="596" spans="1:20" x14ac:dyDescent="0.45">
      <c r="A596" s="117"/>
      <c r="B596" s="53" t="s">
        <v>158</v>
      </c>
      <c r="C596" s="78">
        <v>202003</v>
      </c>
      <c r="D596" s="38" t="s">
        <v>1</v>
      </c>
      <c r="E596" s="5" t="s">
        <v>163</v>
      </c>
      <c r="F596" s="5">
        <v>0</v>
      </c>
      <c r="G596" s="7">
        <v>0</v>
      </c>
      <c r="H596" s="5">
        <v>0</v>
      </c>
      <c r="I596" s="61">
        <v>0</v>
      </c>
      <c r="J596" s="92">
        <v>0</v>
      </c>
      <c r="K596" s="77">
        <v>0</v>
      </c>
      <c r="L596" s="77">
        <v>0</v>
      </c>
      <c r="M596" s="8">
        <v>0</v>
      </c>
      <c r="N596" s="7">
        <v>0</v>
      </c>
      <c r="O596" s="8">
        <v>0</v>
      </c>
      <c r="P596" s="8">
        <v>0</v>
      </c>
      <c r="Q596" s="8">
        <f t="shared" si="200"/>
        <v>0</v>
      </c>
      <c r="R596" s="77">
        <v>0</v>
      </c>
      <c r="S596" s="7">
        <v>0</v>
      </c>
      <c r="T596" s="77">
        <f t="shared" si="199"/>
        <v>0</v>
      </c>
    </row>
    <row r="597" spans="1:20" ht="14.65" thickBot="1" x14ac:dyDescent="0.5">
      <c r="A597" s="114"/>
      <c r="B597" s="68" t="s">
        <v>158</v>
      </c>
      <c r="C597" s="83">
        <v>202005</v>
      </c>
      <c r="D597" s="22" t="s">
        <v>2</v>
      </c>
      <c r="E597" s="83" t="s">
        <v>172</v>
      </c>
      <c r="F597" s="5">
        <v>0</v>
      </c>
      <c r="G597" s="7">
        <v>0</v>
      </c>
      <c r="H597" s="5">
        <v>0</v>
      </c>
      <c r="I597" s="61">
        <v>0</v>
      </c>
      <c r="J597" s="92">
        <v>0</v>
      </c>
      <c r="K597" s="77">
        <v>0</v>
      </c>
      <c r="L597" s="77">
        <v>0</v>
      </c>
      <c r="M597" s="8">
        <v>0</v>
      </c>
      <c r="N597" s="7">
        <v>0</v>
      </c>
      <c r="O597" s="8">
        <v>0</v>
      </c>
      <c r="P597" s="8">
        <v>0</v>
      </c>
      <c r="Q597" s="8">
        <f t="shared" si="200"/>
        <v>0</v>
      </c>
      <c r="R597" s="77">
        <v>0</v>
      </c>
      <c r="S597" s="7">
        <v>0</v>
      </c>
      <c r="T597" s="77">
        <f t="shared" si="199"/>
        <v>0</v>
      </c>
    </row>
    <row r="598" spans="1:20" x14ac:dyDescent="0.45">
      <c r="A598" s="113" t="s">
        <v>143</v>
      </c>
      <c r="B598" s="105" t="s">
        <v>70</v>
      </c>
      <c r="C598" s="16">
        <v>201705</v>
      </c>
      <c r="D598" s="109" t="s">
        <v>2</v>
      </c>
      <c r="E598" s="16" t="s">
        <v>87</v>
      </c>
      <c r="F598" s="16">
        <v>6</v>
      </c>
      <c r="G598" s="18">
        <v>18</v>
      </c>
      <c r="H598" s="16">
        <v>258</v>
      </c>
      <c r="I598" s="63"/>
      <c r="J598" s="96"/>
      <c r="K598" s="17">
        <v>0.85270000000000001</v>
      </c>
      <c r="L598" s="17">
        <v>0.79</v>
      </c>
      <c r="M598" s="19">
        <v>25.513300000000001</v>
      </c>
      <c r="N598" s="18">
        <v>765.4</v>
      </c>
      <c r="O598" s="19">
        <v>1.2</v>
      </c>
      <c r="P598" s="19">
        <v>0</v>
      </c>
      <c r="Q598" s="19">
        <f t="shared" si="200"/>
        <v>1.2</v>
      </c>
      <c r="R598" s="17">
        <f t="shared" ref="R598:R617" si="201">P598/Q598</f>
        <v>0</v>
      </c>
      <c r="S598" s="18">
        <v>637.83330000000001</v>
      </c>
      <c r="T598" s="17">
        <f t="shared" si="199"/>
        <v>1.2149205714285713</v>
      </c>
    </row>
    <row r="599" spans="1:20" x14ac:dyDescent="0.45">
      <c r="A599" s="117"/>
      <c r="B599" s="53" t="s">
        <v>70</v>
      </c>
      <c r="C599" s="5">
        <v>201707</v>
      </c>
      <c r="D599" s="39" t="s">
        <v>0</v>
      </c>
      <c r="E599" s="5" t="s">
        <v>87</v>
      </c>
      <c r="F599" s="5">
        <v>23</v>
      </c>
      <c r="G599" s="7">
        <v>69</v>
      </c>
      <c r="H599" s="5">
        <v>944</v>
      </c>
      <c r="I599" s="61"/>
      <c r="J599" s="92"/>
      <c r="K599" s="77">
        <v>0.85589999999999999</v>
      </c>
      <c r="L599" s="77">
        <v>0.74</v>
      </c>
      <c r="M599" s="8">
        <v>93.697100000000006</v>
      </c>
      <c r="N599" s="7">
        <v>2586</v>
      </c>
      <c r="O599" s="8">
        <v>2</v>
      </c>
      <c r="P599" s="8">
        <v>2.6</v>
      </c>
      <c r="Q599" s="8">
        <f t="shared" si="200"/>
        <v>4.5999999999999996</v>
      </c>
      <c r="R599" s="77">
        <f t="shared" si="201"/>
        <v>0.56521739130434789</v>
      </c>
      <c r="S599" s="7">
        <v>611.06740000000002</v>
      </c>
      <c r="T599" s="77">
        <f t="shared" ref="T599:T607" si="202">S599/525</f>
        <v>1.1639379047619047</v>
      </c>
    </row>
    <row r="600" spans="1:20" x14ac:dyDescent="0.45">
      <c r="A600" s="117"/>
      <c r="B600" s="53" t="s">
        <v>70</v>
      </c>
      <c r="C600" s="5">
        <v>201803</v>
      </c>
      <c r="D600" s="38" t="s">
        <v>1</v>
      </c>
      <c r="E600" s="5" t="s">
        <v>87</v>
      </c>
      <c r="F600" s="5">
        <v>24</v>
      </c>
      <c r="G600" s="7">
        <v>72</v>
      </c>
      <c r="H600" s="5">
        <v>996</v>
      </c>
      <c r="I600" s="61">
        <v>1239</v>
      </c>
      <c r="J600" s="92">
        <f t="shared" ref="J600:J607" si="203">H600/I600</f>
        <v>0.80387409200968518</v>
      </c>
      <c r="K600" s="77">
        <v>0.88759999999999994</v>
      </c>
      <c r="L600" s="77">
        <v>0.77</v>
      </c>
      <c r="M600" s="8">
        <v>99.505700000000004</v>
      </c>
      <c r="N600" s="7">
        <v>2889</v>
      </c>
      <c r="O600" s="8">
        <v>2.2000000000000002</v>
      </c>
      <c r="P600" s="8">
        <v>2.6</v>
      </c>
      <c r="Q600" s="8">
        <f t="shared" si="200"/>
        <v>4.8000000000000007</v>
      </c>
      <c r="R600" s="77">
        <f t="shared" si="201"/>
        <v>0.54166666666666663</v>
      </c>
      <c r="S600" s="7">
        <v>620.14</v>
      </c>
      <c r="T600" s="77">
        <f t="shared" si="202"/>
        <v>1.1812190476190476</v>
      </c>
    </row>
    <row r="601" spans="1:20" x14ac:dyDescent="0.45">
      <c r="A601" s="117"/>
      <c r="B601" s="53" t="s">
        <v>70</v>
      </c>
      <c r="C601" s="5">
        <v>201805</v>
      </c>
      <c r="D601" s="38" t="s">
        <v>2</v>
      </c>
      <c r="E601" s="5" t="s">
        <v>161</v>
      </c>
      <c r="F601" s="5">
        <v>8</v>
      </c>
      <c r="G601" s="7">
        <v>24</v>
      </c>
      <c r="H601" s="5">
        <v>339</v>
      </c>
      <c r="I601" s="61">
        <v>430</v>
      </c>
      <c r="J601" s="92">
        <f t="shared" si="203"/>
        <v>0.78837209302325584</v>
      </c>
      <c r="K601" s="77">
        <v>0.88200000000000001</v>
      </c>
      <c r="L601" s="77">
        <v>0.81</v>
      </c>
      <c r="M601" s="8">
        <v>33.848599999999998</v>
      </c>
      <c r="N601" s="7">
        <v>894</v>
      </c>
      <c r="O601" s="8">
        <v>1.6</v>
      </c>
      <c r="P601" s="8">
        <v>0</v>
      </c>
      <c r="Q601" s="8">
        <f t="shared" si="200"/>
        <v>1.6</v>
      </c>
      <c r="R601" s="77">
        <f t="shared" si="201"/>
        <v>0</v>
      </c>
      <c r="S601" s="7">
        <v>635.98</v>
      </c>
      <c r="T601" s="77">
        <f t="shared" si="202"/>
        <v>1.2113904761904761</v>
      </c>
    </row>
    <row r="602" spans="1:20" x14ac:dyDescent="0.45">
      <c r="A602" s="117"/>
      <c r="B602" s="53" t="s">
        <v>70</v>
      </c>
      <c r="C602" s="5">
        <v>201807</v>
      </c>
      <c r="D602" s="39" t="s">
        <v>0</v>
      </c>
      <c r="E602" s="5" t="s">
        <v>161</v>
      </c>
      <c r="F602" s="5">
        <v>24</v>
      </c>
      <c r="G602" s="7">
        <v>70</v>
      </c>
      <c r="H602" s="5">
        <v>975</v>
      </c>
      <c r="I602" s="61">
        <v>1148</v>
      </c>
      <c r="J602" s="92">
        <f t="shared" si="203"/>
        <v>0.8493031358885017</v>
      </c>
      <c r="K602" s="77">
        <v>0.87080000000000002</v>
      </c>
      <c r="L602" s="77">
        <v>0.77</v>
      </c>
      <c r="M602" s="8">
        <v>97.403800000000004</v>
      </c>
      <c r="N602" s="7">
        <v>2830</v>
      </c>
      <c r="O602" s="8">
        <v>2</v>
      </c>
      <c r="P602" s="8">
        <v>2.6</v>
      </c>
      <c r="Q602" s="8">
        <f t="shared" si="200"/>
        <v>4.5999999999999996</v>
      </c>
      <c r="R602" s="77">
        <f t="shared" si="201"/>
        <v>0.56521739130434789</v>
      </c>
      <c r="S602" s="7">
        <v>638.12</v>
      </c>
      <c r="T602" s="77">
        <f t="shared" si="202"/>
        <v>1.2154666666666667</v>
      </c>
    </row>
    <row r="603" spans="1:20" x14ac:dyDescent="0.45">
      <c r="A603" s="117"/>
      <c r="B603" s="53" t="s">
        <v>70</v>
      </c>
      <c r="C603" s="5">
        <v>201903</v>
      </c>
      <c r="D603" s="38" t="s">
        <v>1</v>
      </c>
      <c r="E603" s="5" t="s">
        <v>161</v>
      </c>
      <c r="F603" s="5">
        <v>22</v>
      </c>
      <c r="G603" s="7">
        <v>66</v>
      </c>
      <c r="H603" s="5">
        <v>949</v>
      </c>
      <c r="I603" s="61">
        <v>1187</v>
      </c>
      <c r="J603" s="92">
        <f t="shared" si="203"/>
        <v>0.79949452401010956</v>
      </c>
      <c r="K603" s="77">
        <v>0.86299999999999999</v>
      </c>
      <c r="L603" s="77">
        <v>0.75760000000000005</v>
      </c>
      <c r="M603" s="8">
        <v>94.633399999999995</v>
      </c>
      <c r="N603" s="7">
        <v>2679</v>
      </c>
      <c r="O603" s="8">
        <v>1.8</v>
      </c>
      <c r="P603" s="8">
        <v>2.7</v>
      </c>
      <c r="Q603" s="8">
        <f t="shared" si="200"/>
        <v>4.5</v>
      </c>
      <c r="R603" s="77">
        <f t="shared" si="201"/>
        <v>0.60000000000000009</v>
      </c>
      <c r="S603" s="7">
        <v>632.08000000000004</v>
      </c>
      <c r="T603" s="77">
        <f t="shared" ref="T603" si="204">S603/525</f>
        <v>1.2039619047619048</v>
      </c>
    </row>
    <row r="604" spans="1:20" x14ac:dyDescent="0.45">
      <c r="A604" s="117"/>
      <c r="B604" s="53" t="s">
        <v>70</v>
      </c>
      <c r="C604" s="5">
        <v>201905</v>
      </c>
      <c r="D604" s="38" t="s">
        <v>2</v>
      </c>
      <c r="E604" s="5" t="s">
        <v>163</v>
      </c>
      <c r="F604" s="5">
        <v>7</v>
      </c>
      <c r="G604" s="7">
        <v>21</v>
      </c>
      <c r="H604" s="5">
        <v>316</v>
      </c>
      <c r="I604" s="61">
        <v>362</v>
      </c>
      <c r="J604" s="92">
        <f t="shared" si="203"/>
        <v>0.8729281767955801</v>
      </c>
      <c r="K604" s="77">
        <v>0.8639</v>
      </c>
      <c r="L604" s="77">
        <v>0.77849999999999997</v>
      </c>
      <c r="M604" s="8">
        <v>31.6</v>
      </c>
      <c r="N604" s="7">
        <v>900</v>
      </c>
      <c r="O604" s="8">
        <v>1.4</v>
      </c>
      <c r="P604" s="8">
        <v>0</v>
      </c>
      <c r="Q604" s="8">
        <f t="shared" si="200"/>
        <v>1.4</v>
      </c>
      <c r="R604" s="77">
        <f t="shared" si="201"/>
        <v>0</v>
      </c>
      <c r="S604" s="7">
        <v>671.02</v>
      </c>
      <c r="T604" s="77">
        <f t="shared" si="202"/>
        <v>1.2781333333333333</v>
      </c>
    </row>
    <row r="605" spans="1:20" x14ac:dyDescent="0.45">
      <c r="A605" s="117"/>
      <c r="B605" s="53" t="s">
        <v>70</v>
      </c>
      <c r="C605" s="78">
        <v>201907</v>
      </c>
      <c r="D605" s="39" t="s">
        <v>0</v>
      </c>
      <c r="E605" s="5" t="s">
        <v>163</v>
      </c>
      <c r="F605" s="78">
        <v>18</v>
      </c>
      <c r="G605" s="79">
        <v>54</v>
      </c>
      <c r="H605" s="78">
        <v>774</v>
      </c>
      <c r="I605" s="80">
        <v>929</v>
      </c>
      <c r="J605" s="94">
        <f t="shared" si="203"/>
        <v>0.83315392895586649</v>
      </c>
      <c r="K605" s="81">
        <v>0.85529999999999995</v>
      </c>
      <c r="L605" s="81">
        <v>0.71319999999999995</v>
      </c>
      <c r="M605" s="82">
        <v>77.400000000000006</v>
      </c>
      <c r="N605" s="79">
        <v>2322</v>
      </c>
      <c r="O605" s="82">
        <v>1.6</v>
      </c>
      <c r="P605" s="82">
        <v>2</v>
      </c>
      <c r="Q605" s="82">
        <f t="shared" si="200"/>
        <v>3.6</v>
      </c>
      <c r="R605" s="81">
        <f t="shared" si="201"/>
        <v>0.55555555555555558</v>
      </c>
      <c r="S605" s="79">
        <v>645.27</v>
      </c>
      <c r="T605" s="77">
        <f t="shared" si="202"/>
        <v>1.2290857142857143</v>
      </c>
    </row>
    <row r="606" spans="1:20" x14ac:dyDescent="0.45">
      <c r="A606" s="117"/>
      <c r="B606" s="53" t="s">
        <v>70</v>
      </c>
      <c r="C606" s="78">
        <v>202003</v>
      </c>
      <c r="D606" s="38" t="s">
        <v>1</v>
      </c>
      <c r="E606" s="5" t="s">
        <v>163</v>
      </c>
      <c r="F606" s="78">
        <v>18</v>
      </c>
      <c r="G606" s="79">
        <v>54</v>
      </c>
      <c r="H606" s="78">
        <v>743</v>
      </c>
      <c r="I606" s="80">
        <v>869</v>
      </c>
      <c r="J606" s="94">
        <f t="shared" si="203"/>
        <v>0.85500575373993093</v>
      </c>
      <c r="K606" s="81">
        <v>0.81430000000000002</v>
      </c>
      <c r="L606" s="81">
        <v>0.7429</v>
      </c>
      <c r="M606" s="82">
        <v>74.3</v>
      </c>
      <c r="N606" s="79">
        <v>2226</v>
      </c>
      <c r="O606" s="82">
        <v>1.4</v>
      </c>
      <c r="P606" s="82">
        <v>2.2000000000000002</v>
      </c>
      <c r="Q606" s="82">
        <f t="shared" si="200"/>
        <v>3.6</v>
      </c>
      <c r="R606" s="81">
        <f t="shared" si="201"/>
        <v>0.61111111111111116</v>
      </c>
      <c r="S606" s="79">
        <v>620.66999999999996</v>
      </c>
      <c r="T606" s="77">
        <f t="shared" si="202"/>
        <v>1.1822285714285714</v>
      </c>
    </row>
    <row r="607" spans="1:20" ht="14.65" thickBot="1" x14ac:dyDescent="0.5">
      <c r="A607" s="114"/>
      <c r="B607" s="68" t="s">
        <v>70</v>
      </c>
      <c r="C607" s="83">
        <v>202005</v>
      </c>
      <c r="D607" s="22" t="s">
        <v>2</v>
      </c>
      <c r="E607" s="83" t="s">
        <v>172</v>
      </c>
      <c r="F607" s="83">
        <v>8</v>
      </c>
      <c r="G607" s="85">
        <v>24</v>
      </c>
      <c r="H607" s="83">
        <v>356</v>
      </c>
      <c r="I607" s="86">
        <v>440</v>
      </c>
      <c r="J607" s="95">
        <f t="shared" si="203"/>
        <v>0.80909090909090908</v>
      </c>
      <c r="K607" s="87">
        <v>0.87919999999999998</v>
      </c>
      <c r="L607" s="87">
        <v>0.78649999999999998</v>
      </c>
      <c r="M607" s="88">
        <v>35.6</v>
      </c>
      <c r="N607" s="85">
        <v>1068</v>
      </c>
      <c r="O607" s="88">
        <v>1.6</v>
      </c>
      <c r="P607" s="88">
        <v>0</v>
      </c>
      <c r="Q607" s="88">
        <f t="shared" si="200"/>
        <v>1.6</v>
      </c>
      <c r="R607" s="87">
        <f t="shared" si="201"/>
        <v>0</v>
      </c>
      <c r="S607" s="85">
        <v>663.71</v>
      </c>
      <c r="T607" s="23">
        <f t="shared" si="202"/>
        <v>1.2642095238095239</v>
      </c>
    </row>
    <row r="608" spans="1:20" x14ac:dyDescent="0.45">
      <c r="A608" s="113" t="s">
        <v>144</v>
      </c>
      <c r="B608" s="105" t="s">
        <v>71</v>
      </c>
      <c r="C608" s="16">
        <v>201705</v>
      </c>
      <c r="D608" s="109" t="s">
        <v>2</v>
      </c>
      <c r="E608" s="16" t="s">
        <v>87</v>
      </c>
      <c r="F608" s="16">
        <v>2</v>
      </c>
      <c r="G608" s="18">
        <v>6</v>
      </c>
      <c r="H608" s="16">
        <v>48</v>
      </c>
      <c r="I608" s="63"/>
      <c r="J608" s="96"/>
      <c r="K608" s="17">
        <v>0.95830000000000004</v>
      </c>
      <c r="L608" s="17">
        <v>0.92</v>
      </c>
      <c r="M608" s="19">
        <v>7.68</v>
      </c>
      <c r="N608" s="18">
        <v>230.4</v>
      </c>
      <c r="O608" s="19">
        <v>0.53320000000000001</v>
      </c>
      <c r="P608" s="19">
        <v>0</v>
      </c>
      <c r="Q608" s="19">
        <f t="shared" si="200"/>
        <v>0.53320000000000001</v>
      </c>
      <c r="R608" s="17">
        <f t="shared" si="201"/>
        <v>0</v>
      </c>
      <c r="S608" s="18">
        <v>432.108</v>
      </c>
      <c r="T608" s="17">
        <f>S608/525</f>
        <v>0.8230628571428571</v>
      </c>
    </row>
    <row r="609" spans="1:20" x14ac:dyDescent="0.45">
      <c r="A609" s="117"/>
      <c r="B609" s="53" t="s">
        <v>71</v>
      </c>
      <c r="C609" s="5">
        <v>201707</v>
      </c>
      <c r="D609" s="39" t="s">
        <v>0</v>
      </c>
      <c r="E609" s="5" t="s">
        <v>87</v>
      </c>
      <c r="F609" s="5">
        <v>11</v>
      </c>
      <c r="G609" s="7">
        <v>29</v>
      </c>
      <c r="H609" s="5">
        <v>182</v>
      </c>
      <c r="I609" s="61"/>
      <c r="J609" s="92"/>
      <c r="K609" s="77">
        <v>0.80769999999999997</v>
      </c>
      <c r="L609" s="77">
        <v>0.74</v>
      </c>
      <c r="M609" s="8">
        <v>29.133299999999998</v>
      </c>
      <c r="N609" s="7">
        <v>874</v>
      </c>
      <c r="O609" s="8">
        <v>1.1997</v>
      </c>
      <c r="P609" s="8">
        <v>0.93310000000000004</v>
      </c>
      <c r="Q609" s="8">
        <f t="shared" si="200"/>
        <v>2.1328</v>
      </c>
      <c r="R609" s="77">
        <f t="shared" si="201"/>
        <v>0.4375</v>
      </c>
      <c r="S609" s="7">
        <v>409.78989999999999</v>
      </c>
      <c r="T609" s="77">
        <f t="shared" ref="T609:T611" si="205">S609/525</f>
        <v>0.7805521904761904</v>
      </c>
    </row>
    <row r="610" spans="1:20" x14ac:dyDescent="0.45">
      <c r="A610" s="117"/>
      <c r="B610" s="53" t="s">
        <v>71</v>
      </c>
      <c r="C610" s="5">
        <v>201803</v>
      </c>
      <c r="D610" s="38" t="s">
        <v>1</v>
      </c>
      <c r="E610" s="5" t="s">
        <v>87</v>
      </c>
      <c r="F610" s="5">
        <v>10</v>
      </c>
      <c r="G610" s="7">
        <v>28</v>
      </c>
      <c r="H610" s="5">
        <v>179</v>
      </c>
      <c r="I610" s="61">
        <v>260</v>
      </c>
      <c r="J610" s="92">
        <f t="shared" ref="J610:J617" si="206">H610/I610</f>
        <v>0.68846153846153846</v>
      </c>
      <c r="K610" s="77">
        <v>0.86029999999999995</v>
      </c>
      <c r="L610" s="77">
        <v>0.79</v>
      </c>
      <c r="M610" s="8">
        <v>26.090499999999999</v>
      </c>
      <c r="N610" s="7">
        <v>712</v>
      </c>
      <c r="O610" s="8">
        <v>1.2664</v>
      </c>
      <c r="P610" s="8">
        <v>0.79979999999999996</v>
      </c>
      <c r="Q610" s="8">
        <f t="shared" si="200"/>
        <v>2.0661999999999998</v>
      </c>
      <c r="R610" s="77">
        <f t="shared" si="201"/>
        <v>0.38708740683380122</v>
      </c>
      <c r="S610" s="7">
        <v>384.7</v>
      </c>
      <c r="T610" s="77">
        <f t="shared" si="205"/>
        <v>0.73276190476190473</v>
      </c>
    </row>
    <row r="611" spans="1:20" x14ac:dyDescent="0.45">
      <c r="A611" s="117"/>
      <c r="B611" s="53" t="s">
        <v>71</v>
      </c>
      <c r="C611" s="5">
        <v>201805</v>
      </c>
      <c r="D611" s="38" t="s">
        <v>2</v>
      </c>
      <c r="E611" s="5" t="s">
        <v>161</v>
      </c>
      <c r="F611" s="5">
        <v>2</v>
      </c>
      <c r="G611" s="7">
        <v>6</v>
      </c>
      <c r="H611" s="5">
        <v>44</v>
      </c>
      <c r="I611" s="61">
        <v>50</v>
      </c>
      <c r="J611" s="92">
        <f t="shared" si="206"/>
        <v>0.88</v>
      </c>
      <c r="K611" s="77">
        <v>0.95450000000000002</v>
      </c>
      <c r="L611" s="77">
        <v>0.93</v>
      </c>
      <c r="M611" s="8">
        <v>4.4000000000000004</v>
      </c>
      <c r="N611" s="7">
        <v>132</v>
      </c>
      <c r="O611" s="8">
        <v>0.53320000000000001</v>
      </c>
      <c r="P611" s="8">
        <v>0</v>
      </c>
      <c r="Q611" s="8">
        <f t="shared" si="200"/>
        <v>0.53320000000000001</v>
      </c>
      <c r="R611" s="77">
        <f t="shared" si="201"/>
        <v>0</v>
      </c>
      <c r="S611" s="7">
        <v>403.17</v>
      </c>
      <c r="T611" s="77">
        <f t="shared" si="205"/>
        <v>0.76794285714285715</v>
      </c>
    </row>
    <row r="612" spans="1:20" x14ac:dyDescent="0.45">
      <c r="A612" s="117"/>
      <c r="B612" s="53" t="s">
        <v>71</v>
      </c>
      <c r="C612" s="5">
        <v>201807</v>
      </c>
      <c r="D612" s="39" t="s">
        <v>0</v>
      </c>
      <c r="E612" s="5" t="s">
        <v>161</v>
      </c>
      <c r="F612" s="5">
        <v>10</v>
      </c>
      <c r="G612" s="7">
        <v>28</v>
      </c>
      <c r="H612" s="5">
        <v>199</v>
      </c>
      <c r="I612" s="61">
        <v>235</v>
      </c>
      <c r="J612" s="92">
        <f t="shared" si="206"/>
        <v>0.84680851063829787</v>
      </c>
      <c r="K612" s="77">
        <v>0.81410000000000005</v>
      </c>
      <c r="L612" s="77">
        <v>0.79</v>
      </c>
      <c r="M612" s="8">
        <v>27.633199999999999</v>
      </c>
      <c r="N612" s="7">
        <v>829</v>
      </c>
      <c r="O612" s="8">
        <v>1.5995999999999999</v>
      </c>
      <c r="P612" s="8">
        <v>0.79979999999999996</v>
      </c>
      <c r="Q612" s="8">
        <f t="shared" si="200"/>
        <v>2.3994</v>
      </c>
      <c r="R612" s="77">
        <f t="shared" si="201"/>
        <v>0.33333333333333331</v>
      </c>
      <c r="S612" s="7">
        <v>437.05</v>
      </c>
      <c r="T612" s="77">
        <f t="shared" ref="T612:T623" si="207">S612/525</f>
        <v>0.83247619047619048</v>
      </c>
    </row>
    <row r="613" spans="1:20" x14ac:dyDescent="0.45">
      <c r="A613" s="117"/>
      <c r="B613" s="53" t="s">
        <v>71</v>
      </c>
      <c r="C613" s="5">
        <v>201903</v>
      </c>
      <c r="D613" s="38" t="s">
        <v>1</v>
      </c>
      <c r="E613" s="5" t="s">
        <v>161</v>
      </c>
      <c r="F613" s="5">
        <v>9</v>
      </c>
      <c r="G613" s="7">
        <v>25</v>
      </c>
      <c r="H613" s="5">
        <v>202</v>
      </c>
      <c r="I613" s="61">
        <v>210</v>
      </c>
      <c r="J613" s="92">
        <f t="shared" si="206"/>
        <v>0.96190476190476193</v>
      </c>
      <c r="K613" s="77">
        <v>0.90100000000000002</v>
      </c>
      <c r="L613" s="77">
        <v>0.81189999999999996</v>
      </c>
      <c r="M613" s="8">
        <v>28.4</v>
      </c>
      <c r="N613" s="7">
        <v>852</v>
      </c>
      <c r="O613" s="8">
        <v>1.333</v>
      </c>
      <c r="P613" s="8">
        <v>0.79979999999999996</v>
      </c>
      <c r="Q613" s="8">
        <f t="shared" si="200"/>
        <v>2.1328</v>
      </c>
      <c r="R613" s="77">
        <f t="shared" si="201"/>
        <v>0.375</v>
      </c>
      <c r="S613" s="7">
        <v>470.61</v>
      </c>
      <c r="T613" s="77">
        <f t="shared" si="207"/>
        <v>0.89639999999999997</v>
      </c>
    </row>
    <row r="614" spans="1:20" x14ac:dyDescent="0.45">
      <c r="A614" s="117"/>
      <c r="B614" s="53" t="s">
        <v>71</v>
      </c>
      <c r="C614" s="5">
        <v>201905</v>
      </c>
      <c r="D614" s="38" t="s">
        <v>2</v>
      </c>
      <c r="E614" s="5" t="s">
        <v>163</v>
      </c>
      <c r="F614" s="5">
        <v>3</v>
      </c>
      <c r="G614" s="7">
        <v>9</v>
      </c>
      <c r="H614" s="5">
        <v>72</v>
      </c>
      <c r="I614" s="61">
        <v>105</v>
      </c>
      <c r="J614" s="92">
        <f t="shared" si="206"/>
        <v>0.68571428571428572</v>
      </c>
      <c r="K614" s="77">
        <v>0.94440000000000002</v>
      </c>
      <c r="L614" s="77">
        <v>0.84719999999999995</v>
      </c>
      <c r="M614" s="8">
        <v>7.2</v>
      </c>
      <c r="N614" s="7">
        <v>216</v>
      </c>
      <c r="O614" s="8">
        <v>0.73319999999999996</v>
      </c>
      <c r="P614" s="8">
        <v>0</v>
      </c>
      <c r="Q614" s="8">
        <f t="shared" si="200"/>
        <v>0.73319999999999996</v>
      </c>
      <c r="R614" s="77">
        <f t="shared" si="201"/>
        <v>0</v>
      </c>
      <c r="S614" s="7">
        <v>372.85</v>
      </c>
      <c r="T614" s="77">
        <f t="shared" si="207"/>
        <v>0.71019047619047626</v>
      </c>
    </row>
    <row r="615" spans="1:20" x14ac:dyDescent="0.45">
      <c r="A615" s="117"/>
      <c r="B615" s="53" t="s">
        <v>71</v>
      </c>
      <c r="C615" s="78">
        <v>201907</v>
      </c>
      <c r="D615" s="39" t="s">
        <v>0</v>
      </c>
      <c r="E615" s="5" t="s">
        <v>163</v>
      </c>
      <c r="F615" s="78">
        <v>11</v>
      </c>
      <c r="G615" s="79">
        <v>30</v>
      </c>
      <c r="H615" s="78">
        <v>218</v>
      </c>
      <c r="I615" s="80">
        <v>275</v>
      </c>
      <c r="J615" s="94">
        <f t="shared" si="206"/>
        <v>0.79272727272727272</v>
      </c>
      <c r="K615" s="81">
        <v>0.91739999999999999</v>
      </c>
      <c r="L615" s="81">
        <v>0.87180000000000002</v>
      </c>
      <c r="M615" s="82">
        <v>24.5</v>
      </c>
      <c r="N615" s="79">
        <v>735</v>
      </c>
      <c r="O615" s="82">
        <v>1.5329999999999999</v>
      </c>
      <c r="P615" s="82">
        <v>0.53320000000000001</v>
      </c>
      <c r="Q615" s="82">
        <f t="shared" si="200"/>
        <v>2.0661999999999998</v>
      </c>
      <c r="R615" s="81">
        <f t="shared" si="201"/>
        <v>0.25805827122253416</v>
      </c>
      <c r="S615" s="79">
        <v>472.09</v>
      </c>
      <c r="T615" s="77">
        <f t="shared" si="207"/>
        <v>0.89921904761904758</v>
      </c>
    </row>
    <row r="616" spans="1:20" x14ac:dyDescent="0.45">
      <c r="A616" s="117"/>
      <c r="B616" s="53" t="s">
        <v>71</v>
      </c>
      <c r="C616" s="78">
        <v>202003</v>
      </c>
      <c r="D616" s="38" t="s">
        <v>1</v>
      </c>
      <c r="E616" s="5" t="s">
        <v>163</v>
      </c>
      <c r="F616" s="78">
        <v>10</v>
      </c>
      <c r="G616" s="79">
        <v>28</v>
      </c>
      <c r="H616" s="78">
        <v>273</v>
      </c>
      <c r="I616" s="80">
        <v>288</v>
      </c>
      <c r="J616" s="94">
        <f t="shared" si="206"/>
        <v>0.94791666666666663</v>
      </c>
      <c r="K616" s="81">
        <v>0.7802</v>
      </c>
      <c r="L616" s="81">
        <v>0.76190000000000002</v>
      </c>
      <c r="M616" s="82">
        <v>29.033300000000001</v>
      </c>
      <c r="N616" s="79">
        <v>871</v>
      </c>
      <c r="O616" s="82">
        <v>2.1328999999999998</v>
      </c>
      <c r="P616" s="82">
        <v>0</v>
      </c>
      <c r="Q616" s="82">
        <f t="shared" si="200"/>
        <v>2.1328999999999998</v>
      </c>
      <c r="R616" s="81">
        <f t="shared" si="201"/>
        <v>0</v>
      </c>
      <c r="S616" s="79">
        <v>539.19000000000005</v>
      </c>
      <c r="T616" s="77">
        <f t="shared" si="207"/>
        <v>1.0270285714285716</v>
      </c>
    </row>
    <row r="617" spans="1:20" ht="14.65" thickBot="1" x14ac:dyDescent="0.5">
      <c r="A617" s="114"/>
      <c r="B617" s="68" t="s">
        <v>71</v>
      </c>
      <c r="C617" s="83">
        <v>202005</v>
      </c>
      <c r="D617" s="22" t="s">
        <v>2</v>
      </c>
      <c r="E617" s="83" t="s">
        <v>172</v>
      </c>
      <c r="F617" s="83">
        <v>4</v>
      </c>
      <c r="G617" s="85">
        <v>12</v>
      </c>
      <c r="H617" s="83">
        <v>128</v>
      </c>
      <c r="I617" s="86">
        <v>130</v>
      </c>
      <c r="J617" s="95">
        <f t="shared" si="206"/>
        <v>0.98461538461538467</v>
      </c>
      <c r="K617" s="87">
        <v>0.85160000000000002</v>
      </c>
      <c r="L617" s="87">
        <v>0.82030000000000003</v>
      </c>
      <c r="M617" s="88">
        <v>12.8</v>
      </c>
      <c r="N617" s="85">
        <v>384</v>
      </c>
      <c r="O617" s="88">
        <v>0.99980000000000002</v>
      </c>
      <c r="P617" s="88">
        <v>0</v>
      </c>
      <c r="Q617" s="88">
        <f t="shared" si="200"/>
        <v>0.99980000000000002</v>
      </c>
      <c r="R617" s="87">
        <f t="shared" si="201"/>
        <v>0</v>
      </c>
      <c r="S617" s="85">
        <v>559.65</v>
      </c>
      <c r="T617" s="23">
        <f t="shared" si="207"/>
        <v>1.0660000000000001</v>
      </c>
    </row>
    <row r="618" spans="1:20" x14ac:dyDescent="0.45">
      <c r="A618" s="113" t="s">
        <v>145</v>
      </c>
      <c r="B618" s="105" t="s">
        <v>72</v>
      </c>
      <c r="C618" s="16">
        <v>201705</v>
      </c>
      <c r="D618" s="109" t="s">
        <v>2</v>
      </c>
      <c r="E618" s="16" t="s">
        <v>87</v>
      </c>
      <c r="F618" s="16">
        <v>0</v>
      </c>
      <c r="G618" s="18">
        <v>0</v>
      </c>
      <c r="H618" s="16">
        <v>0</v>
      </c>
      <c r="I618" s="63"/>
      <c r="J618" s="96"/>
      <c r="K618" s="17">
        <v>0</v>
      </c>
      <c r="L618" s="17">
        <v>0</v>
      </c>
      <c r="M618" s="19">
        <v>0</v>
      </c>
      <c r="N618" s="18">
        <v>0</v>
      </c>
      <c r="O618" s="19">
        <v>0</v>
      </c>
      <c r="P618" s="19">
        <v>0</v>
      </c>
      <c r="Q618" s="19">
        <f t="shared" si="200"/>
        <v>0</v>
      </c>
      <c r="R618" s="17">
        <v>0</v>
      </c>
      <c r="S618" s="18">
        <v>0</v>
      </c>
      <c r="T618" s="17">
        <f t="shared" si="207"/>
        <v>0</v>
      </c>
    </row>
    <row r="619" spans="1:20" x14ac:dyDescent="0.45">
      <c r="A619" s="117"/>
      <c r="B619" s="53" t="s">
        <v>72</v>
      </c>
      <c r="C619" s="5">
        <v>201707</v>
      </c>
      <c r="D619" s="39" t="s">
        <v>0</v>
      </c>
      <c r="E619" s="5" t="s">
        <v>87</v>
      </c>
      <c r="F619" s="5">
        <v>2</v>
      </c>
      <c r="G619" s="7">
        <v>4</v>
      </c>
      <c r="H619" s="5">
        <v>50</v>
      </c>
      <c r="I619" s="61"/>
      <c r="J619" s="92"/>
      <c r="K619" s="77">
        <v>0.9</v>
      </c>
      <c r="L619" s="77">
        <v>0.84</v>
      </c>
      <c r="M619" s="8">
        <v>5</v>
      </c>
      <c r="N619" s="7">
        <v>150</v>
      </c>
      <c r="O619" s="8">
        <v>0.2</v>
      </c>
      <c r="P619" s="8">
        <v>0.15</v>
      </c>
      <c r="Q619" s="8">
        <f t="shared" si="200"/>
        <v>0.35</v>
      </c>
      <c r="R619" s="77">
        <f>P619/Q619</f>
        <v>0.4285714285714286</v>
      </c>
      <c r="S619" s="7">
        <v>428.57139999999998</v>
      </c>
      <c r="T619" s="77">
        <f t="shared" si="207"/>
        <v>0.81632647619047616</v>
      </c>
    </row>
    <row r="620" spans="1:20" x14ac:dyDescent="0.45">
      <c r="A620" s="117"/>
      <c r="B620" s="53" t="s">
        <v>72</v>
      </c>
      <c r="C620" s="5">
        <v>201803</v>
      </c>
      <c r="D620" s="38" t="s">
        <v>1</v>
      </c>
      <c r="E620" s="5" t="s">
        <v>87</v>
      </c>
      <c r="F620" s="5">
        <v>2</v>
      </c>
      <c r="G620" s="7">
        <v>4</v>
      </c>
      <c r="H620" s="5">
        <v>73</v>
      </c>
      <c r="I620" s="61">
        <v>64</v>
      </c>
      <c r="J620" s="92">
        <f>H620/I620</f>
        <v>1.140625</v>
      </c>
      <c r="K620" s="77">
        <v>1</v>
      </c>
      <c r="L620" s="77">
        <v>1</v>
      </c>
      <c r="M620" s="8">
        <v>7.3</v>
      </c>
      <c r="N620" s="7">
        <v>219</v>
      </c>
      <c r="O620" s="8">
        <v>0</v>
      </c>
      <c r="P620" s="8">
        <v>0.35</v>
      </c>
      <c r="Q620" s="8">
        <f t="shared" si="200"/>
        <v>0.35</v>
      </c>
      <c r="R620" s="77">
        <f>P620/Q620</f>
        <v>1</v>
      </c>
      <c r="S620" s="7">
        <v>625.71429999999998</v>
      </c>
      <c r="T620" s="77">
        <f t="shared" si="207"/>
        <v>1.1918367619047618</v>
      </c>
    </row>
    <row r="621" spans="1:20" x14ac:dyDescent="0.45">
      <c r="A621" s="117"/>
      <c r="B621" s="53" t="s">
        <v>72</v>
      </c>
      <c r="C621" s="5">
        <v>201805</v>
      </c>
      <c r="D621" s="38" t="s">
        <v>2</v>
      </c>
      <c r="E621" s="5" t="s">
        <v>161</v>
      </c>
      <c r="F621" s="5">
        <v>0</v>
      </c>
      <c r="G621" s="7">
        <v>0</v>
      </c>
      <c r="H621" s="5">
        <v>0</v>
      </c>
      <c r="I621" s="61">
        <v>0</v>
      </c>
      <c r="J621" s="92">
        <v>0</v>
      </c>
      <c r="K621" s="77">
        <v>0</v>
      </c>
      <c r="L621" s="77">
        <v>0</v>
      </c>
      <c r="M621" s="8">
        <v>0</v>
      </c>
      <c r="N621" s="7">
        <v>0</v>
      </c>
      <c r="O621" s="8">
        <v>0</v>
      </c>
      <c r="P621" s="8">
        <v>0</v>
      </c>
      <c r="Q621" s="8">
        <f t="shared" si="200"/>
        <v>0</v>
      </c>
      <c r="R621" s="77">
        <v>0</v>
      </c>
      <c r="S621" s="7">
        <v>0</v>
      </c>
      <c r="T621" s="77">
        <f t="shared" si="207"/>
        <v>0</v>
      </c>
    </row>
    <row r="622" spans="1:20" x14ac:dyDescent="0.45">
      <c r="A622" s="117"/>
      <c r="B622" s="53" t="s">
        <v>72</v>
      </c>
      <c r="C622" s="5">
        <v>201807</v>
      </c>
      <c r="D622" s="39" t="s">
        <v>0</v>
      </c>
      <c r="E622" s="5" t="s">
        <v>161</v>
      </c>
      <c r="F622" s="5">
        <v>2</v>
      </c>
      <c r="G622" s="7">
        <v>4</v>
      </c>
      <c r="H622" s="5">
        <v>58</v>
      </c>
      <c r="I622" s="61">
        <v>57</v>
      </c>
      <c r="J622" s="92">
        <f>H622/I622</f>
        <v>1.0175438596491229</v>
      </c>
      <c r="K622" s="77">
        <v>1</v>
      </c>
      <c r="L622" s="77">
        <v>0.98</v>
      </c>
      <c r="M622" s="8">
        <v>5.8</v>
      </c>
      <c r="N622" s="7">
        <v>174</v>
      </c>
      <c r="O622" s="8">
        <v>0.2</v>
      </c>
      <c r="P622" s="8">
        <v>0.15</v>
      </c>
      <c r="Q622" s="8">
        <f t="shared" si="200"/>
        <v>0.35</v>
      </c>
      <c r="R622" s="77">
        <f>P622/Q622</f>
        <v>0.4285714285714286</v>
      </c>
      <c r="S622" s="7">
        <v>497.14</v>
      </c>
      <c r="T622" s="77">
        <f t="shared" si="207"/>
        <v>0.94693333333333329</v>
      </c>
    </row>
    <row r="623" spans="1:20" x14ac:dyDescent="0.45">
      <c r="A623" s="117"/>
      <c r="B623" s="53" t="s">
        <v>72</v>
      </c>
      <c r="C623" s="5">
        <v>201903</v>
      </c>
      <c r="D623" s="38" t="s">
        <v>1</v>
      </c>
      <c r="E623" s="5" t="s">
        <v>161</v>
      </c>
      <c r="F623" s="5">
        <v>2</v>
      </c>
      <c r="G623" s="7">
        <v>4</v>
      </c>
      <c r="H623" s="5">
        <v>65</v>
      </c>
      <c r="I623" s="61">
        <v>57</v>
      </c>
      <c r="J623" s="92">
        <f>H623/I623</f>
        <v>1.1403508771929824</v>
      </c>
      <c r="K623" s="77">
        <v>0.92310000000000003</v>
      </c>
      <c r="L623" s="77">
        <v>0.92310000000000003</v>
      </c>
      <c r="M623" s="8">
        <v>6.5</v>
      </c>
      <c r="N623" s="7">
        <v>195</v>
      </c>
      <c r="O623" s="8">
        <v>0</v>
      </c>
      <c r="P623" s="8">
        <v>0.35</v>
      </c>
      <c r="Q623" s="8">
        <f t="shared" si="200"/>
        <v>0.35</v>
      </c>
      <c r="R623" s="77">
        <f>P623/Q623</f>
        <v>1</v>
      </c>
      <c r="S623" s="7">
        <v>557.14</v>
      </c>
      <c r="T623" s="77">
        <f t="shared" si="207"/>
        <v>1.0612190476190475</v>
      </c>
    </row>
    <row r="624" spans="1:20" x14ac:dyDescent="0.45">
      <c r="A624" s="117"/>
      <c r="B624" s="53" t="s">
        <v>72</v>
      </c>
      <c r="C624" s="5">
        <v>201905</v>
      </c>
      <c r="D624" s="38" t="s">
        <v>2</v>
      </c>
      <c r="E624" s="5" t="s">
        <v>163</v>
      </c>
      <c r="F624" s="5">
        <v>0</v>
      </c>
      <c r="G624" s="7">
        <v>0</v>
      </c>
      <c r="H624" s="5">
        <v>0</v>
      </c>
      <c r="I624" s="61">
        <v>0</v>
      </c>
      <c r="J624" s="92">
        <v>0</v>
      </c>
      <c r="K624" s="77">
        <v>0</v>
      </c>
      <c r="L624" s="77">
        <v>0</v>
      </c>
      <c r="M624" s="8">
        <v>0</v>
      </c>
      <c r="N624" s="7">
        <v>0</v>
      </c>
      <c r="O624" s="8">
        <v>0</v>
      </c>
      <c r="P624" s="8">
        <v>0</v>
      </c>
      <c r="Q624" s="8">
        <f t="shared" si="200"/>
        <v>0</v>
      </c>
      <c r="R624" s="77">
        <v>0</v>
      </c>
      <c r="S624" s="7">
        <v>0</v>
      </c>
      <c r="T624" s="77">
        <v>0</v>
      </c>
    </row>
    <row r="625" spans="1:20" x14ac:dyDescent="0.45">
      <c r="A625" s="117"/>
      <c r="B625" s="53" t="s">
        <v>72</v>
      </c>
      <c r="C625" s="78">
        <v>201907</v>
      </c>
      <c r="D625" s="39" t="s">
        <v>0</v>
      </c>
      <c r="E625" s="5" t="s">
        <v>163</v>
      </c>
      <c r="F625" s="78">
        <v>2</v>
      </c>
      <c r="G625" s="79">
        <v>4</v>
      </c>
      <c r="H625" s="78">
        <v>50</v>
      </c>
      <c r="I625" s="80">
        <v>57</v>
      </c>
      <c r="J625" s="94">
        <f>H625/I625</f>
        <v>0.8771929824561403</v>
      </c>
      <c r="K625" s="81">
        <v>0.98</v>
      </c>
      <c r="L625" s="81">
        <v>0.92</v>
      </c>
      <c r="M625" s="82">
        <v>5</v>
      </c>
      <c r="N625" s="79">
        <v>150</v>
      </c>
      <c r="O625" s="82">
        <v>0.2</v>
      </c>
      <c r="P625" s="82">
        <v>0.15</v>
      </c>
      <c r="Q625" s="82">
        <f t="shared" si="200"/>
        <v>0.35</v>
      </c>
      <c r="R625" s="81">
        <f>P625/Q625</f>
        <v>0.4285714285714286</v>
      </c>
      <c r="S625" s="79">
        <v>428.57</v>
      </c>
      <c r="T625" s="77">
        <f>S625/525</f>
        <v>0.81632380952380956</v>
      </c>
    </row>
    <row r="626" spans="1:20" x14ac:dyDescent="0.45">
      <c r="A626" s="117"/>
      <c r="B626" s="53" t="s">
        <v>72</v>
      </c>
      <c r="C626" s="78">
        <v>202003</v>
      </c>
      <c r="D626" s="38" t="s">
        <v>1</v>
      </c>
      <c r="E626" s="5" t="s">
        <v>163</v>
      </c>
      <c r="F626" s="78">
        <v>2</v>
      </c>
      <c r="G626" s="79">
        <v>4</v>
      </c>
      <c r="H626" s="78">
        <v>65</v>
      </c>
      <c r="I626" s="80">
        <v>57</v>
      </c>
      <c r="J626" s="94">
        <f>H626/I626</f>
        <v>1.1403508771929824</v>
      </c>
      <c r="K626" s="81">
        <v>0.95379999999999998</v>
      </c>
      <c r="L626" s="81">
        <v>0.95379999999999998</v>
      </c>
      <c r="M626" s="82">
        <v>6.5</v>
      </c>
      <c r="N626" s="79">
        <v>192</v>
      </c>
      <c r="O626" s="82">
        <v>0</v>
      </c>
      <c r="P626" s="82">
        <v>0.35</v>
      </c>
      <c r="Q626" s="82">
        <f t="shared" si="200"/>
        <v>0.35</v>
      </c>
      <c r="R626" s="81">
        <f>P626/Q626</f>
        <v>1</v>
      </c>
      <c r="S626" s="79">
        <v>557.14</v>
      </c>
      <c r="T626" s="77">
        <f>S626/525</f>
        <v>1.0612190476190475</v>
      </c>
    </row>
    <row r="627" spans="1:20" ht="14.65" thickBot="1" x14ac:dyDescent="0.5">
      <c r="A627" s="114"/>
      <c r="B627" s="68" t="s">
        <v>72</v>
      </c>
      <c r="C627" s="83">
        <v>202005</v>
      </c>
      <c r="D627" s="22" t="s">
        <v>2</v>
      </c>
      <c r="E627" s="83" t="s">
        <v>172</v>
      </c>
      <c r="F627" s="83">
        <v>0</v>
      </c>
      <c r="G627" s="85">
        <v>0</v>
      </c>
      <c r="H627" s="83">
        <v>0</v>
      </c>
      <c r="I627" s="86">
        <v>0</v>
      </c>
      <c r="J627" s="95">
        <v>0</v>
      </c>
      <c r="K627" s="87">
        <v>0</v>
      </c>
      <c r="L627" s="87">
        <v>0</v>
      </c>
      <c r="M627" s="88">
        <v>0</v>
      </c>
      <c r="N627" s="85">
        <v>0</v>
      </c>
      <c r="O627" s="88">
        <v>0</v>
      </c>
      <c r="P627" s="88">
        <v>0</v>
      </c>
      <c r="Q627" s="88">
        <v>0</v>
      </c>
      <c r="R627" s="87">
        <v>0</v>
      </c>
      <c r="S627" s="85">
        <v>0</v>
      </c>
      <c r="T627" s="23">
        <f>S627/525</f>
        <v>0</v>
      </c>
    </row>
    <row r="628" spans="1:20" x14ac:dyDescent="0.45">
      <c r="A628" s="113" t="s">
        <v>148</v>
      </c>
      <c r="B628" s="105" t="s">
        <v>86</v>
      </c>
      <c r="C628" s="16">
        <v>201705</v>
      </c>
      <c r="D628" s="109" t="s">
        <v>2</v>
      </c>
      <c r="E628" s="16" t="s">
        <v>87</v>
      </c>
      <c r="F628" s="16">
        <v>6</v>
      </c>
      <c r="G628" s="18">
        <v>14</v>
      </c>
      <c r="H628" s="16">
        <v>171</v>
      </c>
      <c r="I628" s="63"/>
      <c r="J628" s="96"/>
      <c r="K628" s="17">
        <v>0.87719999999999998</v>
      </c>
      <c r="L628" s="17">
        <v>0.8</v>
      </c>
      <c r="M628" s="19">
        <v>19.6876</v>
      </c>
      <c r="N628" s="18">
        <v>590.63</v>
      </c>
      <c r="O628" s="19">
        <v>1.1834</v>
      </c>
      <c r="P628" s="19">
        <v>0</v>
      </c>
      <c r="Q628" s="19">
        <f t="shared" ref="Q628:Q659" si="208">O628+P628</f>
        <v>1.1834</v>
      </c>
      <c r="R628" s="17">
        <f t="shared" ref="R628:R659" si="209">P628/Q628</f>
        <v>0</v>
      </c>
      <c r="S628" s="18">
        <v>499.0958</v>
      </c>
      <c r="T628" s="17">
        <f>S628/525</f>
        <v>0.95065866666666665</v>
      </c>
    </row>
    <row r="629" spans="1:20" x14ac:dyDescent="0.45">
      <c r="A629" s="117"/>
      <c r="B629" s="53" t="s">
        <v>86</v>
      </c>
      <c r="C629" s="5">
        <v>201707</v>
      </c>
      <c r="D629" s="39" t="s">
        <v>0</v>
      </c>
      <c r="E629" s="5" t="s">
        <v>87</v>
      </c>
      <c r="F629" s="5">
        <v>23</v>
      </c>
      <c r="G629" s="7">
        <v>48</v>
      </c>
      <c r="H629" s="5">
        <v>707</v>
      </c>
      <c r="I629" s="61"/>
      <c r="J629" s="92"/>
      <c r="K629" s="77">
        <v>0.83730000000000004</v>
      </c>
      <c r="L629" s="77">
        <v>0.8</v>
      </c>
      <c r="M629" s="8">
        <v>83.100099999999998</v>
      </c>
      <c r="N629" s="7">
        <v>2493</v>
      </c>
      <c r="O629" s="8">
        <v>2.1168</v>
      </c>
      <c r="P629" s="8">
        <v>1.9666999999999999</v>
      </c>
      <c r="Q629" s="8">
        <f t="shared" si="208"/>
        <v>4.0834999999999999</v>
      </c>
      <c r="R629" s="77">
        <f t="shared" si="209"/>
        <v>0.48162115832006858</v>
      </c>
      <c r="S629" s="7">
        <v>610.50570000000005</v>
      </c>
      <c r="T629" s="77">
        <f t="shared" ref="T629:T637" si="210">S629/525</f>
        <v>1.162868</v>
      </c>
    </row>
    <row r="630" spans="1:20" x14ac:dyDescent="0.45">
      <c r="A630" s="117"/>
      <c r="B630" s="53" t="s">
        <v>86</v>
      </c>
      <c r="C630" s="5">
        <v>201803</v>
      </c>
      <c r="D630" s="38" t="s">
        <v>1</v>
      </c>
      <c r="E630" s="5" t="s">
        <v>87</v>
      </c>
      <c r="F630" s="5">
        <v>25</v>
      </c>
      <c r="G630" s="7">
        <v>49</v>
      </c>
      <c r="H630" s="5">
        <v>793</v>
      </c>
      <c r="I630" s="61">
        <v>788</v>
      </c>
      <c r="J630" s="92">
        <f t="shared" ref="J630:J637" si="211">H630/I630</f>
        <v>1.0063451776649746</v>
      </c>
      <c r="K630" s="77">
        <v>0.85009999999999997</v>
      </c>
      <c r="L630" s="77">
        <v>0.82</v>
      </c>
      <c r="M630" s="8">
        <v>93.033299999999997</v>
      </c>
      <c r="N630" s="7">
        <v>2791</v>
      </c>
      <c r="O630" s="8">
        <v>2.8502000000000001</v>
      </c>
      <c r="P630" s="8">
        <v>1.8168</v>
      </c>
      <c r="Q630" s="8">
        <f t="shared" si="208"/>
        <v>4.6669999999999998</v>
      </c>
      <c r="R630" s="77">
        <f t="shared" si="209"/>
        <v>0.38928647953717593</v>
      </c>
      <c r="S630" s="7">
        <v>598.89</v>
      </c>
      <c r="T630" s="77">
        <f t="shared" si="210"/>
        <v>1.1407428571428571</v>
      </c>
    </row>
    <row r="631" spans="1:20" x14ac:dyDescent="0.45">
      <c r="A631" s="117"/>
      <c r="B631" s="53" t="s">
        <v>86</v>
      </c>
      <c r="C631" s="5">
        <v>201805</v>
      </c>
      <c r="D631" s="38" t="s">
        <v>2</v>
      </c>
      <c r="E631" s="5" t="s">
        <v>161</v>
      </c>
      <c r="F631" s="5">
        <v>5</v>
      </c>
      <c r="G631" s="7">
        <v>11</v>
      </c>
      <c r="H631" s="5">
        <v>167</v>
      </c>
      <c r="I631" s="61">
        <v>183</v>
      </c>
      <c r="J631" s="92">
        <f t="shared" si="211"/>
        <v>0.91256830601092898</v>
      </c>
      <c r="K631" s="77">
        <v>0.88019999999999998</v>
      </c>
      <c r="L631" s="77">
        <v>0.81</v>
      </c>
      <c r="M631" s="8">
        <v>19.254300000000001</v>
      </c>
      <c r="N631" s="7">
        <v>0</v>
      </c>
      <c r="O631" s="8">
        <v>0.98340000000000005</v>
      </c>
      <c r="P631" s="8">
        <v>0</v>
      </c>
      <c r="Q631" s="8">
        <f t="shared" si="208"/>
        <v>0.98340000000000005</v>
      </c>
      <c r="R631" s="77">
        <f t="shared" si="209"/>
        <v>0</v>
      </c>
      <c r="S631" s="7">
        <v>587.38049999999998</v>
      </c>
      <c r="T631" s="77">
        <f t="shared" si="210"/>
        <v>1.1188199999999999</v>
      </c>
    </row>
    <row r="632" spans="1:20" x14ac:dyDescent="0.45">
      <c r="A632" s="117"/>
      <c r="B632" s="53" t="s">
        <v>86</v>
      </c>
      <c r="C632" s="5">
        <v>201807</v>
      </c>
      <c r="D632" s="39" t="s">
        <v>0</v>
      </c>
      <c r="E632" s="5" t="s">
        <v>161</v>
      </c>
      <c r="F632" s="5">
        <v>31</v>
      </c>
      <c r="G632" s="7">
        <v>55</v>
      </c>
      <c r="H632" s="5">
        <v>749</v>
      </c>
      <c r="I632" s="61">
        <v>802</v>
      </c>
      <c r="J632" s="92">
        <f t="shared" si="211"/>
        <v>0.93391521197007477</v>
      </c>
      <c r="K632" s="77">
        <v>0.89049999999999996</v>
      </c>
      <c r="L632" s="77">
        <v>0.86</v>
      </c>
      <c r="M632" s="8">
        <v>88.233400000000003</v>
      </c>
      <c r="N632" s="7">
        <v>2647</v>
      </c>
      <c r="O632" s="8">
        <v>1.5</v>
      </c>
      <c r="P632" s="8">
        <v>3.1836000000000002</v>
      </c>
      <c r="Q632" s="8">
        <f t="shared" si="208"/>
        <v>4.6836000000000002</v>
      </c>
      <c r="R632" s="77">
        <f t="shared" si="209"/>
        <v>0.67973353830386884</v>
      </c>
      <c r="S632" s="7">
        <v>565.54999999999995</v>
      </c>
      <c r="T632" s="77">
        <f t="shared" si="210"/>
        <v>1.0772380952380951</v>
      </c>
    </row>
    <row r="633" spans="1:20" x14ac:dyDescent="0.45">
      <c r="A633" s="117"/>
      <c r="B633" s="53" t="s">
        <v>86</v>
      </c>
      <c r="C633" s="5">
        <v>201903</v>
      </c>
      <c r="D633" s="38" t="s">
        <v>1</v>
      </c>
      <c r="E633" s="5" t="s">
        <v>161</v>
      </c>
      <c r="F633" s="5">
        <v>27</v>
      </c>
      <c r="G633" s="7">
        <v>54</v>
      </c>
      <c r="H633" s="5">
        <v>794</v>
      </c>
      <c r="I633" s="61">
        <v>828</v>
      </c>
      <c r="J633" s="92">
        <f t="shared" si="211"/>
        <v>0.95893719806763289</v>
      </c>
      <c r="K633" s="77">
        <v>0.92320000000000002</v>
      </c>
      <c r="L633" s="77">
        <v>0.87439999999999996</v>
      </c>
      <c r="M633" s="8">
        <v>93.7</v>
      </c>
      <c r="N633" s="7">
        <v>2811</v>
      </c>
      <c r="O633" s="8">
        <v>2.0333999999999999</v>
      </c>
      <c r="P633" s="8">
        <v>2.9169</v>
      </c>
      <c r="Q633" s="8">
        <f t="shared" si="208"/>
        <v>4.9503000000000004</v>
      </c>
      <c r="R633" s="77">
        <f t="shared" si="209"/>
        <v>0.58923701593842792</v>
      </c>
      <c r="S633" s="7">
        <v>568.64</v>
      </c>
      <c r="T633" s="77">
        <f t="shared" ref="T633" si="212">S633/525</f>
        <v>1.0831238095238096</v>
      </c>
    </row>
    <row r="634" spans="1:20" x14ac:dyDescent="0.45">
      <c r="A634" s="117"/>
      <c r="B634" s="53" t="s">
        <v>86</v>
      </c>
      <c r="C634" s="5">
        <v>201905</v>
      </c>
      <c r="D634" s="38" t="s">
        <v>2</v>
      </c>
      <c r="E634" s="5" t="s">
        <v>163</v>
      </c>
      <c r="F634" s="5">
        <v>5</v>
      </c>
      <c r="G634" s="7">
        <v>11</v>
      </c>
      <c r="H634" s="5">
        <v>135</v>
      </c>
      <c r="I634" s="61">
        <v>183</v>
      </c>
      <c r="J634" s="92">
        <f t="shared" si="211"/>
        <v>0.73770491803278693</v>
      </c>
      <c r="K634" s="77">
        <v>0.82220000000000004</v>
      </c>
      <c r="L634" s="77">
        <v>0.75560000000000005</v>
      </c>
      <c r="M634" s="8">
        <v>15.3972</v>
      </c>
      <c r="N634" s="7">
        <v>0</v>
      </c>
      <c r="O634" s="8">
        <v>0.98340000000000005</v>
      </c>
      <c r="P634" s="8">
        <v>0</v>
      </c>
      <c r="Q634" s="8">
        <f t="shared" si="208"/>
        <v>0.98340000000000005</v>
      </c>
      <c r="R634" s="77">
        <f t="shared" si="209"/>
        <v>0</v>
      </c>
      <c r="S634" s="7">
        <v>469.71</v>
      </c>
      <c r="T634" s="77">
        <f t="shared" si="210"/>
        <v>0.8946857142857142</v>
      </c>
    </row>
    <row r="635" spans="1:20" x14ac:dyDescent="0.45">
      <c r="A635" s="117"/>
      <c r="B635" s="53" t="s">
        <v>86</v>
      </c>
      <c r="C635" s="78">
        <v>201907</v>
      </c>
      <c r="D635" s="39" t="s">
        <v>0</v>
      </c>
      <c r="E635" s="5" t="s">
        <v>163</v>
      </c>
      <c r="F635" s="78">
        <v>26</v>
      </c>
      <c r="G635" s="79">
        <v>53</v>
      </c>
      <c r="H635" s="78">
        <v>763</v>
      </c>
      <c r="I635" s="80">
        <v>825</v>
      </c>
      <c r="J635" s="94">
        <f t="shared" si="211"/>
        <v>0.92484848484848481</v>
      </c>
      <c r="K635" s="81">
        <v>0.91479999999999995</v>
      </c>
      <c r="L635" s="81">
        <v>0.87019999999999997</v>
      </c>
      <c r="M635" s="82">
        <v>90.0334</v>
      </c>
      <c r="N635" s="79">
        <v>2701</v>
      </c>
      <c r="O635" s="82">
        <v>2.6000999999999999</v>
      </c>
      <c r="P635" s="82">
        <v>2.3502000000000001</v>
      </c>
      <c r="Q635" s="82">
        <f t="shared" si="208"/>
        <v>4.9503000000000004</v>
      </c>
      <c r="R635" s="81">
        <f t="shared" si="209"/>
        <v>0.47475910550875705</v>
      </c>
      <c r="S635" s="79">
        <v>545.62</v>
      </c>
      <c r="T635" s="77">
        <f t="shared" si="210"/>
        <v>1.0392761904761905</v>
      </c>
    </row>
    <row r="636" spans="1:20" x14ac:dyDescent="0.45">
      <c r="A636" s="117"/>
      <c r="B636" s="53" t="s">
        <v>86</v>
      </c>
      <c r="C636" s="78">
        <v>202003</v>
      </c>
      <c r="D636" s="38" t="s">
        <v>1</v>
      </c>
      <c r="E636" s="5" t="s">
        <v>163</v>
      </c>
      <c r="F636" s="78">
        <v>27</v>
      </c>
      <c r="G636" s="79">
        <v>56</v>
      </c>
      <c r="H636" s="78">
        <v>822</v>
      </c>
      <c r="I636" s="80">
        <v>827</v>
      </c>
      <c r="J636" s="94">
        <f t="shared" si="211"/>
        <v>0.99395405078597343</v>
      </c>
      <c r="K636" s="81">
        <v>0.86739999999999995</v>
      </c>
      <c r="L636" s="81">
        <v>0.86170000000000002</v>
      </c>
      <c r="M636" s="82">
        <v>97.071299999999994</v>
      </c>
      <c r="N636" s="79">
        <v>2871</v>
      </c>
      <c r="O636" s="82">
        <v>2.1501000000000001</v>
      </c>
      <c r="P636" s="82">
        <v>2.9336000000000002</v>
      </c>
      <c r="Q636" s="82">
        <f t="shared" si="208"/>
        <v>5.0837000000000003</v>
      </c>
      <c r="R636" s="81">
        <f t="shared" si="209"/>
        <v>0.57706001534315554</v>
      </c>
      <c r="S636" s="79">
        <v>574.05999999999995</v>
      </c>
      <c r="T636" s="77">
        <f t="shared" si="210"/>
        <v>1.093447619047619</v>
      </c>
    </row>
    <row r="637" spans="1:20" ht="14.65" thickBot="1" x14ac:dyDescent="0.5">
      <c r="A637" s="114"/>
      <c r="B637" s="68" t="s">
        <v>86</v>
      </c>
      <c r="C637" s="83">
        <v>202005</v>
      </c>
      <c r="D637" s="22" t="s">
        <v>2</v>
      </c>
      <c r="E637" s="83" t="s">
        <v>172</v>
      </c>
      <c r="F637" s="83">
        <v>2</v>
      </c>
      <c r="G637" s="85">
        <v>8</v>
      </c>
      <c r="H637" s="83">
        <v>88</v>
      </c>
      <c r="I637" s="86">
        <v>110</v>
      </c>
      <c r="J637" s="95">
        <f t="shared" si="211"/>
        <v>0.8</v>
      </c>
      <c r="K637" s="87">
        <v>0.89770000000000005</v>
      </c>
      <c r="L637" s="87">
        <v>0.82950000000000002</v>
      </c>
      <c r="M637" s="88">
        <v>11.7333</v>
      </c>
      <c r="N637" s="85">
        <v>352</v>
      </c>
      <c r="O637" s="88">
        <v>0.53339999999999999</v>
      </c>
      <c r="P637" s="88">
        <v>0</v>
      </c>
      <c r="Q637" s="88">
        <f t="shared" si="208"/>
        <v>0.53339999999999999</v>
      </c>
      <c r="R637" s="87">
        <f t="shared" si="209"/>
        <v>0</v>
      </c>
      <c r="S637" s="85">
        <v>659.92</v>
      </c>
      <c r="T637" s="23">
        <f t="shared" si="210"/>
        <v>1.2569904761904762</v>
      </c>
    </row>
    <row r="638" spans="1:20" x14ac:dyDescent="0.45">
      <c r="A638" s="113" t="s">
        <v>146</v>
      </c>
      <c r="B638" s="105" t="s">
        <v>73</v>
      </c>
      <c r="C638" s="16">
        <v>201705</v>
      </c>
      <c r="D638" s="109" t="s">
        <v>2</v>
      </c>
      <c r="E638" s="16" t="s">
        <v>87</v>
      </c>
      <c r="F638" s="16">
        <v>4</v>
      </c>
      <c r="G638" s="18">
        <v>16</v>
      </c>
      <c r="H638" s="16">
        <v>105</v>
      </c>
      <c r="I638" s="63"/>
      <c r="J638" s="96"/>
      <c r="K638" s="17">
        <v>0.9143</v>
      </c>
      <c r="L638" s="17">
        <v>0.89</v>
      </c>
      <c r="M638" s="19">
        <v>20.117100000000001</v>
      </c>
      <c r="N638" s="18">
        <v>603.51</v>
      </c>
      <c r="O638" s="19">
        <v>1.4</v>
      </c>
      <c r="P638" s="19">
        <v>0</v>
      </c>
      <c r="Q638" s="19">
        <f t="shared" si="208"/>
        <v>1.4</v>
      </c>
      <c r="R638" s="17">
        <f t="shared" si="209"/>
        <v>0</v>
      </c>
      <c r="S638" s="18">
        <v>431.07859999999999</v>
      </c>
      <c r="T638" s="17">
        <f>S638/525</f>
        <v>0.82110209523809519</v>
      </c>
    </row>
    <row r="639" spans="1:20" x14ac:dyDescent="0.45">
      <c r="A639" s="117"/>
      <c r="B639" s="53" t="s">
        <v>73</v>
      </c>
      <c r="C639" s="5">
        <v>201707</v>
      </c>
      <c r="D639" s="39" t="s">
        <v>0</v>
      </c>
      <c r="E639" s="5" t="s">
        <v>87</v>
      </c>
      <c r="F639" s="5">
        <v>10</v>
      </c>
      <c r="G639" s="7">
        <v>40</v>
      </c>
      <c r="H639" s="5">
        <v>255</v>
      </c>
      <c r="I639" s="61"/>
      <c r="J639" s="92"/>
      <c r="K639" s="77">
        <v>0.85880000000000001</v>
      </c>
      <c r="L639" s="77">
        <v>0.81</v>
      </c>
      <c r="M639" s="8">
        <v>51</v>
      </c>
      <c r="N639" s="7">
        <v>1530</v>
      </c>
      <c r="O639" s="8">
        <v>1</v>
      </c>
      <c r="P639" s="8">
        <v>1.5</v>
      </c>
      <c r="Q639" s="8">
        <f t="shared" si="208"/>
        <v>2.5</v>
      </c>
      <c r="R639" s="77">
        <f t="shared" si="209"/>
        <v>0.6</v>
      </c>
      <c r="S639" s="7">
        <v>612</v>
      </c>
      <c r="T639" s="77">
        <f t="shared" ref="T639:T647" si="213">S639/525</f>
        <v>1.1657142857142857</v>
      </c>
    </row>
    <row r="640" spans="1:20" x14ac:dyDescent="0.45">
      <c r="A640" s="117"/>
      <c r="B640" s="53" t="s">
        <v>73</v>
      </c>
      <c r="C640" s="5">
        <v>201803</v>
      </c>
      <c r="D640" s="38" t="s">
        <v>1</v>
      </c>
      <c r="E640" s="5" t="s">
        <v>87</v>
      </c>
      <c r="F640" s="5">
        <v>10</v>
      </c>
      <c r="G640" s="7">
        <v>40</v>
      </c>
      <c r="H640" s="5">
        <v>261</v>
      </c>
      <c r="I640" s="61">
        <v>237</v>
      </c>
      <c r="J640" s="92">
        <f t="shared" ref="J640:J647" si="214">H640/I640</f>
        <v>1.1012658227848102</v>
      </c>
      <c r="K640" s="77">
        <v>0.8669</v>
      </c>
      <c r="L640" s="77">
        <v>0.79</v>
      </c>
      <c r="M640" s="8">
        <v>52.2</v>
      </c>
      <c r="N640" s="7">
        <v>1566</v>
      </c>
      <c r="O640" s="8">
        <v>1</v>
      </c>
      <c r="P640" s="8">
        <v>1.5</v>
      </c>
      <c r="Q640" s="8">
        <f t="shared" si="208"/>
        <v>2.5</v>
      </c>
      <c r="R640" s="77">
        <f t="shared" si="209"/>
        <v>0.6</v>
      </c>
      <c r="S640" s="7">
        <v>631.20000000000005</v>
      </c>
      <c r="T640" s="77">
        <f t="shared" si="213"/>
        <v>1.2022857142857144</v>
      </c>
    </row>
    <row r="641" spans="1:20" x14ac:dyDescent="0.45">
      <c r="A641" s="117"/>
      <c r="B641" s="53" t="s">
        <v>73</v>
      </c>
      <c r="C641" s="5">
        <v>201805</v>
      </c>
      <c r="D641" s="38" t="s">
        <v>2</v>
      </c>
      <c r="E641" s="5" t="s">
        <v>161</v>
      </c>
      <c r="F641" s="5">
        <v>4</v>
      </c>
      <c r="G641" s="7">
        <v>16</v>
      </c>
      <c r="H641" s="5">
        <v>105</v>
      </c>
      <c r="I641" s="61">
        <v>96</v>
      </c>
      <c r="J641" s="92">
        <f t="shared" si="214"/>
        <v>1.09375</v>
      </c>
      <c r="K641" s="77">
        <v>0.92379999999999995</v>
      </c>
      <c r="L641" s="77">
        <v>0.85</v>
      </c>
      <c r="M641" s="8">
        <v>20.628599999999999</v>
      </c>
      <c r="N641" s="7">
        <v>0</v>
      </c>
      <c r="O641" s="8">
        <v>1.4</v>
      </c>
      <c r="P641" s="8">
        <v>0</v>
      </c>
      <c r="Q641" s="8">
        <f t="shared" si="208"/>
        <v>1.4</v>
      </c>
      <c r="R641" s="77">
        <f t="shared" si="209"/>
        <v>0</v>
      </c>
      <c r="S641" s="7">
        <v>442.04289999999997</v>
      </c>
      <c r="T641" s="77">
        <f t="shared" si="213"/>
        <v>0.84198647619047617</v>
      </c>
    </row>
    <row r="642" spans="1:20" x14ac:dyDescent="0.45">
      <c r="A642" s="117"/>
      <c r="B642" s="53" t="s">
        <v>73</v>
      </c>
      <c r="C642" s="5">
        <v>201807</v>
      </c>
      <c r="D642" s="39" t="s">
        <v>0</v>
      </c>
      <c r="E642" s="5" t="s">
        <v>161</v>
      </c>
      <c r="F642" s="5">
        <v>10</v>
      </c>
      <c r="G642" s="7">
        <v>40</v>
      </c>
      <c r="H642" s="5">
        <v>250</v>
      </c>
      <c r="I642" s="61">
        <v>240</v>
      </c>
      <c r="J642" s="92">
        <f t="shared" si="214"/>
        <v>1.0416666666666667</v>
      </c>
      <c r="K642" s="77">
        <v>0.84799999999999998</v>
      </c>
      <c r="L642" s="77">
        <v>0.74</v>
      </c>
      <c r="M642" s="8">
        <v>50</v>
      </c>
      <c r="N642" s="7">
        <v>1500</v>
      </c>
      <c r="O642" s="8">
        <v>1</v>
      </c>
      <c r="P642" s="8">
        <v>1.5</v>
      </c>
      <c r="Q642" s="8">
        <f t="shared" si="208"/>
        <v>2.5</v>
      </c>
      <c r="R642" s="77">
        <f t="shared" si="209"/>
        <v>0.6</v>
      </c>
      <c r="S642" s="7">
        <v>600</v>
      </c>
      <c r="T642" s="77">
        <f t="shared" si="213"/>
        <v>1.1428571428571428</v>
      </c>
    </row>
    <row r="643" spans="1:20" x14ac:dyDescent="0.45">
      <c r="A643" s="117"/>
      <c r="B643" s="53" t="s">
        <v>73</v>
      </c>
      <c r="C643" s="5">
        <v>201903</v>
      </c>
      <c r="D643" s="39" t="s">
        <v>1</v>
      </c>
      <c r="E643" s="5" t="s">
        <v>161</v>
      </c>
      <c r="F643" s="5">
        <v>10</v>
      </c>
      <c r="G643" s="7">
        <v>40</v>
      </c>
      <c r="H643" s="5">
        <v>241</v>
      </c>
      <c r="I643" s="61">
        <v>237</v>
      </c>
      <c r="J643" s="92">
        <f t="shared" si="214"/>
        <v>1.0168776371308017</v>
      </c>
      <c r="K643" s="77">
        <v>0.86880000000000002</v>
      </c>
      <c r="L643" s="77">
        <v>0.79749999999999999</v>
      </c>
      <c r="M643" s="8">
        <v>48.2</v>
      </c>
      <c r="N643" s="7">
        <v>1446</v>
      </c>
      <c r="O643" s="8">
        <v>0.5</v>
      </c>
      <c r="P643" s="8">
        <v>2</v>
      </c>
      <c r="Q643" s="8">
        <f t="shared" si="208"/>
        <v>2.5</v>
      </c>
      <c r="R643" s="77">
        <f t="shared" si="209"/>
        <v>0.8</v>
      </c>
      <c r="S643" s="7">
        <v>578.4</v>
      </c>
      <c r="T643" s="77">
        <v>1.1747428571428571</v>
      </c>
    </row>
    <row r="644" spans="1:20" x14ac:dyDescent="0.45">
      <c r="A644" s="117"/>
      <c r="B644" s="53" t="s">
        <v>73</v>
      </c>
      <c r="C644" s="5">
        <v>201905</v>
      </c>
      <c r="D644" s="38" t="s">
        <v>2</v>
      </c>
      <c r="E644" s="5" t="s">
        <v>163</v>
      </c>
      <c r="F644" s="5">
        <v>4</v>
      </c>
      <c r="G644" s="7">
        <v>16</v>
      </c>
      <c r="H644" s="5">
        <v>107</v>
      </c>
      <c r="I644" s="61">
        <v>96</v>
      </c>
      <c r="J644" s="92">
        <f t="shared" si="214"/>
        <v>1.1145833333333333</v>
      </c>
      <c r="K644" s="77">
        <v>0.8972</v>
      </c>
      <c r="L644" s="77">
        <v>0.83179999999999998</v>
      </c>
      <c r="M644" s="8">
        <v>21.057099999999998</v>
      </c>
      <c r="N644" s="7">
        <v>0</v>
      </c>
      <c r="O644" s="8">
        <v>1.4</v>
      </c>
      <c r="P644" s="8">
        <v>0</v>
      </c>
      <c r="Q644" s="8">
        <f t="shared" si="208"/>
        <v>1.4</v>
      </c>
      <c r="R644" s="77">
        <f t="shared" si="209"/>
        <v>0</v>
      </c>
      <c r="S644" s="7">
        <v>451.22</v>
      </c>
      <c r="T644" s="77">
        <f t="shared" si="213"/>
        <v>0.85946666666666671</v>
      </c>
    </row>
    <row r="645" spans="1:20" x14ac:dyDescent="0.45">
      <c r="A645" s="117"/>
      <c r="B645" s="53" t="s">
        <v>73</v>
      </c>
      <c r="C645" s="78">
        <v>201907</v>
      </c>
      <c r="D645" s="39" t="s">
        <v>0</v>
      </c>
      <c r="E645" s="5" t="s">
        <v>163</v>
      </c>
      <c r="F645" s="78">
        <v>10</v>
      </c>
      <c r="G645" s="79">
        <v>40</v>
      </c>
      <c r="H645" s="78">
        <v>248</v>
      </c>
      <c r="I645" s="80">
        <v>240</v>
      </c>
      <c r="J645" s="94">
        <f t="shared" si="214"/>
        <v>1.0333333333333334</v>
      </c>
      <c r="K645" s="81">
        <v>0.8105</v>
      </c>
      <c r="L645" s="81">
        <v>0.68149999999999999</v>
      </c>
      <c r="M645" s="82">
        <v>49.6</v>
      </c>
      <c r="N645" s="79">
        <v>1488</v>
      </c>
      <c r="O645" s="82">
        <v>0.5</v>
      </c>
      <c r="P645" s="82">
        <v>2</v>
      </c>
      <c r="Q645" s="82">
        <f t="shared" si="208"/>
        <v>2.5</v>
      </c>
      <c r="R645" s="81">
        <f t="shared" si="209"/>
        <v>0.8</v>
      </c>
      <c r="S645" s="79">
        <v>595.20000000000005</v>
      </c>
      <c r="T645" s="77">
        <f t="shared" si="213"/>
        <v>1.1337142857142859</v>
      </c>
    </row>
    <row r="646" spans="1:20" x14ac:dyDescent="0.45">
      <c r="A646" s="117"/>
      <c r="B646" s="53" t="s">
        <v>73</v>
      </c>
      <c r="C646" s="78">
        <v>202003</v>
      </c>
      <c r="D646" s="38" t="s">
        <v>1</v>
      </c>
      <c r="E646" s="5" t="s">
        <v>163</v>
      </c>
      <c r="F646" s="78">
        <v>11</v>
      </c>
      <c r="G646" s="79">
        <v>44</v>
      </c>
      <c r="H646" s="78">
        <v>256</v>
      </c>
      <c r="I646" s="80">
        <v>242</v>
      </c>
      <c r="J646" s="94">
        <f t="shared" si="214"/>
        <v>1.0578512396694215</v>
      </c>
      <c r="K646" s="81">
        <v>0.89839999999999998</v>
      </c>
      <c r="L646" s="81">
        <v>0.86719999999999997</v>
      </c>
      <c r="M646" s="82">
        <v>51.2</v>
      </c>
      <c r="N646" s="79">
        <v>1536</v>
      </c>
      <c r="O646" s="82">
        <v>0.85</v>
      </c>
      <c r="P646" s="82">
        <v>2</v>
      </c>
      <c r="Q646" s="82">
        <f t="shared" si="208"/>
        <v>2.85</v>
      </c>
      <c r="R646" s="81">
        <f t="shared" si="209"/>
        <v>0.70175438596491224</v>
      </c>
      <c r="S646" s="79">
        <v>538.95000000000005</v>
      </c>
      <c r="T646" s="77">
        <f t="shared" si="213"/>
        <v>1.0265714285714287</v>
      </c>
    </row>
    <row r="647" spans="1:20" ht="14.65" thickBot="1" x14ac:dyDescent="0.5">
      <c r="A647" s="114"/>
      <c r="B647" s="68" t="s">
        <v>73</v>
      </c>
      <c r="C647" s="83">
        <v>202005</v>
      </c>
      <c r="D647" s="22" t="s">
        <v>2</v>
      </c>
      <c r="E647" s="83" t="s">
        <v>172</v>
      </c>
      <c r="F647" s="83">
        <v>5</v>
      </c>
      <c r="G647" s="85">
        <v>20</v>
      </c>
      <c r="H647" s="83">
        <v>128</v>
      </c>
      <c r="I647" s="86">
        <v>126</v>
      </c>
      <c r="J647" s="95">
        <f t="shared" si="214"/>
        <v>1.0158730158730158</v>
      </c>
      <c r="K647" s="87">
        <v>0.89839999999999998</v>
      </c>
      <c r="L647" s="87">
        <v>0.81540000000000001</v>
      </c>
      <c r="M647" s="88">
        <v>17.066700000000001</v>
      </c>
      <c r="N647" s="85">
        <v>512</v>
      </c>
      <c r="O647" s="88">
        <v>1.75</v>
      </c>
      <c r="P647" s="88">
        <v>0</v>
      </c>
      <c r="Q647" s="88">
        <f t="shared" si="208"/>
        <v>1.75</v>
      </c>
      <c r="R647" s="87">
        <f t="shared" si="209"/>
        <v>0</v>
      </c>
      <c r="S647" s="85">
        <v>431.54</v>
      </c>
      <c r="T647" s="23">
        <f t="shared" si="213"/>
        <v>0.82198095238095237</v>
      </c>
    </row>
    <row r="648" spans="1:20" x14ac:dyDescent="0.45">
      <c r="A648" s="113" t="s">
        <v>149</v>
      </c>
      <c r="B648" s="105" t="s">
        <v>75</v>
      </c>
      <c r="C648" s="16">
        <v>201705</v>
      </c>
      <c r="D648" s="109" t="s">
        <v>2</v>
      </c>
      <c r="E648" s="16" t="s">
        <v>87</v>
      </c>
      <c r="F648" s="16">
        <v>16</v>
      </c>
      <c r="G648" s="18">
        <v>44</v>
      </c>
      <c r="H648" s="16">
        <v>450</v>
      </c>
      <c r="I648" s="63"/>
      <c r="J648" s="96"/>
      <c r="K648" s="17">
        <v>0.90439999999999998</v>
      </c>
      <c r="L648" s="17">
        <v>0.84</v>
      </c>
      <c r="M648" s="19">
        <v>44.524700000000003</v>
      </c>
      <c r="N648" s="18">
        <v>1335.74</v>
      </c>
      <c r="O648" s="19">
        <v>2.4</v>
      </c>
      <c r="P648" s="19">
        <v>0</v>
      </c>
      <c r="Q648" s="19">
        <f t="shared" si="208"/>
        <v>2.4</v>
      </c>
      <c r="R648" s="17">
        <f t="shared" si="209"/>
        <v>0</v>
      </c>
      <c r="S648" s="18">
        <v>556.55830000000003</v>
      </c>
      <c r="T648" s="17">
        <f>S648/525</f>
        <v>1.0601110476190476</v>
      </c>
    </row>
    <row r="649" spans="1:20" x14ac:dyDescent="0.45">
      <c r="A649" s="117"/>
      <c r="B649" s="53" t="s">
        <v>75</v>
      </c>
      <c r="C649" s="5">
        <v>201707</v>
      </c>
      <c r="D649" s="39" t="s">
        <v>0</v>
      </c>
      <c r="E649" s="5" t="s">
        <v>87</v>
      </c>
      <c r="F649" s="5">
        <v>25</v>
      </c>
      <c r="G649" s="7">
        <v>73</v>
      </c>
      <c r="H649" s="5">
        <v>1008</v>
      </c>
      <c r="I649" s="61"/>
      <c r="J649" s="92"/>
      <c r="K649" s="77">
        <v>0.879</v>
      </c>
      <c r="L649" s="77">
        <v>0.78</v>
      </c>
      <c r="M649" s="8">
        <v>99.687600000000003</v>
      </c>
      <c r="N649" s="7">
        <v>2656</v>
      </c>
      <c r="O649" s="8">
        <v>2</v>
      </c>
      <c r="P649" s="8">
        <v>2.4</v>
      </c>
      <c r="Q649" s="8">
        <f t="shared" si="208"/>
        <v>4.4000000000000004</v>
      </c>
      <c r="R649" s="77">
        <f t="shared" si="209"/>
        <v>0.54545454545454541</v>
      </c>
      <c r="S649" s="7">
        <v>679.68859999999995</v>
      </c>
      <c r="T649" s="77">
        <f t="shared" ref="T649:T657" si="215">S649/525</f>
        <v>1.2946449523809522</v>
      </c>
    </row>
    <row r="650" spans="1:20" x14ac:dyDescent="0.45">
      <c r="A650" s="117"/>
      <c r="B650" s="53" t="s">
        <v>75</v>
      </c>
      <c r="C650" s="5">
        <v>201803</v>
      </c>
      <c r="D650" s="38" t="s">
        <v>1</v>
      </c>
      <c r="E650" s="5" t="s">
        <v>87</v>
      </c>
      <c r="F650" s="5">
        <v>24</v>
      </c>
      <c r="G650" s="7">
        <v>70</v>
      </c>
      <c r="H650" s="5">
        <v>901</v>
      </c>
      <c r="I650" s="61">
        <v>1165</v>
      </c>
      <c r="J650" s="92">
        <f t="shared" ref="J650:J657" si="216">H650/I650</f>
        <v>0.77339055793991418</v>
      </c>
      <c r="K650" s="77">
        <v>0.89680000000000004</v>
      </c>
      <c r="L650" s="77">
        <v>0.84</v>
      </c>
      <c r="M650" s="8">
        <v>90.1</v>
      </c>
      <c r="N650" s="7">
        <v>2703</v>
      </c>
      <c r="O650" s="8">
        <v>2.1</v>
      </c>
      <c r="P650" s="8">
        <v>2.4</v>
      </c>
      <c r="Q650" s="8">
        <f t="shared" si="208"/>
        <v>4.5</v>
      </c>
      <c r="R650" s="77">
        <f t="shared" si="209"/>
        <v>0.53333333333333333</v>
      </c>
      <c r="S650" s="7">
        <v>600.74</v>
      </c>
      <c r="T650" s="77">
        <f t="shared" si="215"/>
        <v>1.1442666666666668</v>
      </c>
    </row>
    <row r="651" spans="1:20" x14ac:dyDescent="0.45">
      <c r="A651" s="117"/>
      <c r="B651" s="53" t="s">
        <v>75</v>
      </c>
      <c r="C651" s="5">
        <v>201805</v>
      </c>
      <c r="D651" s="38" t="s">
        <v>2</v>
      </c>
      <c r="E651" s="5" t="s">
        <v>161</v>
      </c>
      <c r="F651" s="5">
        <v>9</v>
      </c>
      <c r="G651" s="7">
        <v>27</v>
      </c>
      <c r="H651" s="5">
        <v>425</v>
      </c>
      <c r="I651" s="61">
        <v>480</v>
      </c>
      <c r="J651" s="92">
        <f t="shared" si="216"/>
        <v>0.88541666666666663</v>
      </c>
      <c r="K651" s="77">
        <v>0.9153</v>
      </c>
      <c r="L651" s="77">
        <v>0.89</v>
      </c>
      <c r="M651" s="8">
        <v>42.5</v>
      </c>
      <c r="N651" s="7">
        <v>975</v>
      </c>
      <c r="O651" s="8">
        <v>1.8</v>
      </c>
      <c r="P651" s="8">
        <v>0</v>
      </c>
      <c r="Q651" s="8">
        <f t="shared" si="208"/>
        <v>1.8</v>
      </c>
      <c r="R651" s="77">
        <f t="shared" si="209"/>
        <v>0</v>
      </c>
      <c r="S651" s="7">
        <v>703.17</v>
      </c>
      <c r="T651" s="77">
        <f t="shared" si="215"/>
        <v>1.3393714285714284</v>
      </c>
    </row>
    <row r="652" spans="1:20" x14ac:dyDescent="0.45">
      <c r="A652" s="117"/>
      <c r="B652" s="53" t="s">
        <v>75</v>
      </c>
      <c r="C652" s="5">
        <v>201807</v>
      </c>
      <c r="D652" s="39" t="s">
        <v>0</v>
      </c>
      <c r="E652" s="5" t="s">
        <v>161</v>
      </c>
      <c r="F652" s="5">
        <v>24</v>
      </c>
      <c r="G652" s="7">
        <v>73</v>
      </c>
      <c r="H652" s="5">
        <v>982</v>
      </c>
      <c r="I652" s="61">
        <v>1221</v>
      </c>
      <c r="J652" s="92">
        <f t="shared" si="216"/>
        <v>0.80425880425880425</v>
      </c>
      <c r="K652" s="77">
        <v>0.87270000000000003</v>
      </c>
      <c r="L652" s="77">
        <v>0.8</v>
      </c>
      <c r="M652" s="8">
        <v>98.284800000000004</v>
      </c>
      <c r="N652" s="7">
        <v>2653</v>
      </c>
      <c r="O652" s="8">
        <v>2.6</v>
      </c>
      <c r="P652" s="8">
        <v>2.2999999999999998</v>
      </c>
      <c r="Q652" s="8">
        <f t="shared" si="208"/>
        <v>4.9000000000000004</v>
      </c>
      <c r="R652" s="77">
        <f t="shared" si="209"/>
        <v>0.46938775510204073</v>
      </c>
      <c r="S652" s="7">
        <v>606.23</v>
      </c>
      <c r="T652" s="77">
        <f t="shared" si="215"/>
        <v>1.1547238095238095</v>
      </c>
    </row>
    <row r="653" spans="1:20" x14ac:dyDescent="0.45">
      <c r="A653" s="117"/>
      <c r="B653" s="53" t="s">
        <v>75</v>
      </c>
      <c r="C653" s="5">
        <v>201903</v>
      </c>
      <c r="D653" s="38" t="s">
        <v>1</v>
      </c>
      <c r="E653" s="5" t="s">
        <v>161</v>
      </c>
      <c r="F653" s="5">
        <v>22</v>
      </c>
      <c r="G653" s="7">
        <v>66</v>
      </c>
      <c r="H653" s="5">
        <v>915</v>
      </c>
      <c r="I653" s="61">
        <v>1042</v>
      </c>
      <c r="J653" s="92">
        <f t="shared" si="216"/>
        <v>0.87811900191938574</v>
      </c>
      <c r="K653" s="77">
        <v>0.89180000000000004</v>
      </c>
      <c r="L653" s="77">
        <v>0.81530000000000002</v>
      </c>
      <c r="M653" s="8">
        <v>90.985699999999994</v>
      </c>
      <c r="N653" s="7">
        <v>2421</v>
      </c>
      <c r="O653" s="8">
        <v>2.2000000000000002</v>
      </c>
      <c r="P653" s="8">
        <v>2.2000000000000002</v>
      </c>
      <c r="Q653" s="8">
        <f t="shared" si="208"/>
        <v>4.4000000000000004</v>
      </c>
      <c r="R653" s="77">
        <f t="shared" si="209"/>
        <v>0.5</v>
      </c>
      <c r="S653" s="7">
        <v>621.67999999999995</v>
      </c>
      <c r="T653" s="77">
        <f t="shared" ref="T653" si="217">S653/525</f>
        <v>1.1841523809523808</v>
      </c>
    </row>
    <row r="654" spans="1:20" x14ac:dyDescent="0.45">
      <c r="A654" s="117"/>
      <c r="B654" s="53" t="s">
        <v>75</v>
      </c>
      <c r="C654" s="5">
        <v>201905</v>
      </c>
      <c r="D654" s="38" t="s">
        <v>2</v>
      </c>
      <c r="E654" s="5" t="s">
        <v>163</v>
      </c>
      <c r="F654" s="5">
        <v>10</v>
      </c>
      <c r="G654" s="7">
        <v>30</v>
      </c>
      <c r="H654" s="5">
        <v>443</v>
      </c>
      <c r="I654" s="61">
        <v>498</v>
      </c>
      <c r="J654" s="92">
        <f t="shared" si="216"/>
        <v>0.88955823293172687</v>
      </c>
      <c r="K654" s="77">
        <v>0.88490000000000002</v>
      </c>
      <c r="L654" s="77">
        <v>0.86460000000000004</v>
      </c>
      <c r="M654" s="8">
        <v>44.3</v>
      </c>
      <c r="N654" s="7">
        <v>1131</v>
      </c>
      <c r="O654" s="8">
        <v>2</v>
      </c>
      <c r="P654" s="8">
        <v>0</v>
      </c>
      <c r="Q654" s="8">
        <f t="shared" si="208"/>
        <v>2</v>
      </c>
      <c r="R654" s="77">
        <f t="shared" si="209"/>
        <v>0</v>
      </c>
      <c r="S654" s="7">
        <v>662.2</v>
      </c>
      <c r="T654" s="77">
        <f t="shared" si="215"/>
        <v>1.2613333333333334</v>
      </c>
    </row>
    <row r="655" spans="1:20" x14ac:dyDescent="0.45">
      <c r="A655" s="117"/>
      <c r="B655" s="53" t="s">
        <v>75</v>
      </c>
      <c r="C655" s="78">
        <v>201907</v>
      </c>
      <c r="D655" s="39" t="s">
        <v>0</v>
      </c>
      <c r="E655" s="5" t="s">
        <v>163</v>
      </c>
      <c r="F655" s="78">
        <v>19</v>
      </c>
      <c r="G655" s="79">
        <v>57</v>
      </c>
      <c r="H655" s="78">
        <v>693</v>
      </c>
      <c r="I655" s="80">
        <v>888</v>
      </c>
      <c r="J655" s="94">
        <f t="shared" si="216"/>
        <v>0.78040540540540537</v>
      </c>
      <c r="K655" s="81">
        <v>0.88739999999999997</v>
      </c>
      <c r="L655" s="81">
        <v>0.78269999999999995</v>
      </c>
      <c r="M655" s="82">
        <v>69.268600000000006</v>
      </c>
      <c r="N655" s="79">
        <v>1776</v>
      </c>
      <c r="O655" s="82">
        <v>2</v>
      </c>
      <c r="P655" s="82">
        <v>1.6</v>
      </c>
      <c r="Q655" s="82">
        <f t="shared" si="208"/>
        <v>3.6</v>
      </c>
      <c r="R655" s="81">
        <f t="shared" si="209"/>
        <v>0.44444444444444448</v>
      </c>
      <c r="S655" s="79">
        <v>578.94000000000005</v>
      </c>
      <c r="T655" s="77">
        <f t="shared" si="215"/>
        <v>1.1027428571428572</v>
      </c>
    </row>
    <row r="656" spans="1:20" x14ac:dyDescent="0.45">
      <c r="A656" s="117"/>
      <c r="B656" s="53" t="s">
        <v>75</v>
      </c>
      <c r="C656" s="78">
        <v>202003</v>
      </c>
      <c r="D656" s="38" t="s">
        <v>1</v>
      </c>
      <c r="E656" s="5" t="s">
        <v>163</v>
      </c>
      <c r="F656" s="78">
        <v>16</v>
      </c>
      <c r="G656" s="79">
        <v>48</v>
      </c>
      <c r="H656" s="78">
        <v>687</v>
      </c>
      <c r="I656" s="80">
        <v>738</v>
      </c>
      <c r="J656" s="94">
        <f t="shared" si="216"/>
        <v>0.93089430894308944</v>
      </c>
      <c r="K656" s="81">
        <v>0.84860000000000002</v>
      </c>
      <c r="L656" s="81">
        <v>0.79649999999999999</v>
      </c>
      <c r="M656" s="82">
        <v>68.557100000000005</v>
      </c>
      <c r="N656" s="79">
        <v>1971</v>
      </c>
      <c r="O656" s="82">
        <v>2.2000000000000002</v>
      </c>
      <c r="P656" s="82">
        <v>1</v>
      </c>
      <c r="Q656" s="82">
        <f t="shared" si="208"/>
        <v>3.2</v>
      </c>
      <c r="R656" s="81">
        <f t="shared" si="209"/>
        <v>0.3125</v>
      </c>
      <c r="S656" s="79">
        <v>644.71</v>
      </c>
      <c r="T656" s="77">
        <f t="shared" si="215"/>
        <v>1.2280190476190478</v>
      </c>
    </row>
    <row r="657" spans="1:20" ht="14.65" thickBot="1" x14ac:dyDescent="0.5">
      <c r="A657" s="114"/>
      <c r="B657" s="68" t="s">
        <v>75</v>
      </c>
      <c r="C657" s="83">
        <v>202005</v>
      </c>
      <c r="D657" s="22" t="s">
        <v>2</v>
      </c>
      <c r="E657" s="83" t="s">
        <v>172</v>
      </c>
      <c r="F657" s="83">
        <v>10</v>
      </c>
      <c r="G657" s="85">
        <v>30</v>
      </c>
      <c r="H657" s="83">
        <v>482</v>
      </c>
      <c r="I657" s="86">
        <v>515</v>
      </c>
      <c r="J657" s="95">
        <f t="shared" si="216"/>
        <v>0.93592233009708736</v>
      </c>
      <c r="K657" s="87">
        <v>0.92320000000000002</v>
      </c>
      <c r="L657" s="87">
        <v>0.85060000000000002</v>
      </c>
      <c r="M657" s="88">
        <v>48.2</v>
      </c>
      <c r="N657" s="85">
        <v>1446</v>
      </c>
      <c r="O657" s="88">
        <v>2</v>
      </c>
      <c r="P657" s="88">
        <v>0</v>
      </c>
      <c r="Q657" s="88">
        <f t="shared" si="208"/>
        <v>2</v>
      </c>
      <c r="R657" s="87">
        <f t="shared" si="209"/>
        <v>0</v>
      </c>
      <c r="S657" s="85">
        <v>723.14</v>
      </c>
      <c r="T657" s="23">
        <f t="shared" si="215"/>
        <v>1.3774095238095239</v>
      </c>
    </row>
    <row r="658" spans="1:20" x14ac:dyDescent="0.45">
      <c r="A658" s="113" t="s">
        <v>150</v>
      </c>
      <c r="B658" s="105" t="s">
        <v>76</v>
      </c>
      <c r="C658" s="16">
        <v>201705</v>
      </c>
      <c r="D658" s="109" t="s">
        <v>2</v>
      </c>
      <c r="E658" s="16" t="s">
        <v>87</v>
      </c>
      <c r="F658" s="16">
        <v>13</v>
      </c>
      <c r="G658" s="18">
        <v>36</v>
      </c>
      <c r="H658" s="16">
        <v>446</v>
      </c>
      <c r="I658" s="63"/>
      <c r="J658" s="96"/>
      <c r="K658" s="17">
        <v>0.96189999999999998</v>
      </c>
      <c r="L658" s="17">
        <v>0.91</v>
      </c>
      <c r="M658" s="19">
        <v>44.6</v>
      </c>
      <c r="N658" s="18">
        <v>1338</v>
      </c>
      <c r="O658" s="19">
        <v>2.2999999999999998</v>
      </c>
      <c r="P658" s="19">
        <v>0</v>
      </c>
      <c r="Q658" s="19">
        <f t="shared" si="208"/>
        <v>2.2999999999999998</v>
      </c>
      <c r="R658" s="17">
        <f t="shared" si="209"/>
        <v>0</v>
      </c>
      <c r="S658" s="18">
        <v>581.73910000000001</v>
      </c>
      <c r="T658" s="17">
        <f>S658/525</f>
        <v>1.1080744761904762</v>
      </c>
    </row>
    <row r="659" spans="1:20" x14ac:dyDescent="0.45">
      <c r="A659" s="117"/>
      <c r="B659" s="53" t="s">
        <v>76</v>
      </c>
      <c r="C659" s="5">
        <v>201707</v>
      </c>
      <c r="D659" s="39" t="s">
        <v>0</v>
      </c>
      <c r="E659" s="5" t="s">
        <v>87</v>
      </c>
      <c r="F659" s="5">
        <v>51</v>
      </c>
      <c r="G659" s="7">
        <v>152</v>
      </c>
      <c r="H659" s="5">
        <v>2344</v>
      </c>
      <c r="I659" s="61"/>
      <c r="J659" s="92"/>
      <c r="K659" s="77">
        <v>0.90229999999999999</v>
      </c>
      <c r="L659" s="77">
        <v>0.78</v>
      </c>
      <c r="M659" s="8">
        <v>232.27430000000001</v>
      </c>
      <c r="N659" s="7">
        <v>6288</v>
      </c>
      <c r="O659" s="8">
        <v>6</v>
      </c>
      <c r="P659" s="8">
        <v>4</v>
      </c>
      <c r="Q659" s="8">
        <f t="shared" si="208"/>
        <v>10</v>
      </c>
      <c r="R659" s="77">
        <f t="shared" si="209"/>
        <v>0.4</v>
      </c>
      <c r="S659" s="7">
        <v>696.82299999999998</v>
      </c>
      <c r="T659" s="77">
        <f t="shared" ref="T659:T663" si="218">S659/525</f>
        <v>1.3272819047619047</v>
      </c>
    </row>
    <row r="660" spans="1:20" x14ac:dyDescent="0.45">
      <c r="A660" s="117"/>
      <c r="B660" s="53" t="s">
        <v>76</v>
      </c>
      <c r="C660" s="5">
        <v>201803</v>
      </c>
      <c r="D660" s="38" t="s">
        <v>1</v>
      </c>
      <c r="E660" s="5" t="s">
        <v>87</v>
      </c>
      <c r="F660" s="5">
        <v>51</v>
      </c>
      <c r="G660" s="7">
        <v>149</v>
      </c>
      <c r="H660" s="5">
        <v>1984</v>
      </c>
      <c r="I660" s="61">
        <v>2518</v>
      </c>
      <c r="J660" s="92">
        <f t="shared" ref="J660:J667" si="219">H660/I660</f>
        <v>0.78792692613185067</v>
      </c>
      <c r="K660" s="77">
        <v>0.8962</v>
      </c>
      <c r="L660" s="77">
        <v>0.79</v>
      </c>
      <c r="M660" s="8">
        <v>197.28</v>
      </c>
      <c r="N660" s="7">
        <v>5488</v>
      </c>
      <c r="O660" s="8">
        <v>5.9</v>
      </c>
      <c r="P660" s="8">
        <v>4</v>
      </c>
      <c r="Q660" s="8">
        <f t="shared" ref="Q660:Q691" si="220">O660+P660</f>
        <v>9.9</v>
      </c>
      <c r="R660" s="77">
        <f t="shared" ref="R660:R691" si="221">P660/Q660</f>
        <v>0.40404040404040403</v>
      </c>
      <c r="S660" s="7">
        <v>598.75</v>
      </c>
      <c r="T660" s="77">
        <f t="shared" si="218"/>
        <v>1.1404761904761904</v>
      </c>
    </row>
    <row r="661" spans="1:20" x14ac:dyDescent="0.45">
      <c r="A661" s="117"/>
      <c r="B661" s="53" t="s">
        <v>76</v>
      </c>
      <c r="C661" s="5">
        <v>201805</v>
      </c>
      <c r="D661" s="38" t="s">
        <v>2</v>
      </c>
      <c r="E661" s="5" t="s">
        <v>161</v>
      </c>
      <c r="F661" s="5">
        <v>12</v>
      </c>
      <c r="G661" s="7">
        <v>34</v>
      </c>
      <c r="H661" s="5">
        <v>596</v>
      </c>
      <c r="I661" s="61">
        <v>676</v>
      </c>
      <c r="J661" s="92">
        <f t="shared" si="219"/>
        <v>0.88165680473372776</v>
      </c>
      <c r="K661" s="77">
        <v>0.95640000000000003</v>
      </c>
      <c r="L661" s="77">
        <v>0.89</v>
      </c>
      <c r="M661" s="8">
        <v>59.6</v>
      </c>
      <c r="N661" s="7">
        <v>1242</v>
      </c>
      <c r="O661" s="8">
        <v>2.6</v>
      </c>
      <c r="P661" s="8">
        <v>0</v>
      </c>
      <c r="Q661" s="8">
        <f t="shared" si="220"/>
        <v>2.6</v>
      </c>
      <c r="R661" s="77">
        <f t="shared" si="221"/>
        <v>0</v>
      </c>
      <c r="S661" s="7">
        <v>688.81</v>
      </c>
      <c r="T661" s="77">
        <f t="shared" si="218"/>
        <v>1.3120190476190474</v>
      </c>
    </row>
    <row r="662" spans="1:20" x14ac:dyDescent="0.45">
      <c r="A662" s="117"/>
      <c r="B662" s="53" t="s">
        <v>76</v>
      </c>
      <c r="C662" s="5">
        <v>201807</v>
      </c>
      <c r="D662" s="39" t="s">
        <v>0</v>
      </c>
      <c r="E662" s="5" t="s">
        <v>161</v>
      </c>
      <c r="F662" s="5">
        <v>51</v>
      </c>
      <c r="G662" s="7">
        <v>151</v>
      </c>
      <c r="H662" s="5">
        <v>2271</v>
      </c>
      <c r="I662" s="61">
        <v>2522</v>
      </c>
      <c r="J662" s="92">
        <f t="shared" si="219"/>
        <v>0.90047581284694689</v>
      </c>
      <c r="K662" s="77">
        <v>0.9194</v>
      </c>
      <c r="L662" s="77">
        <v>0.82</v>
      </c>
      <c r="M662" s="8">
        <v>227.09909999999999</v>
      </c>
      <c r="N662" s="7">
        <v>5906</v>
      </c>
      <c r="O662" s="8">
        <v>6.1</v>
      </c>
      <c r="P662" s="8">
        <v>4</v>
      </c>
      <c r="Q662" s="8">
        <f t="shared" si="220"/>
        <v>10.1</v>
      </c>
      <c r="R662" s="77">
        <f t="shared" si="221"/>
        <v>0.39603960396039606</v>
      </c>
      <c r="S662" s="7">
        <v>674.37</v>
      </c>
      <c r="T662" s="77">
        <f t="shared" si="218"/>
        <v>1.2845142857142857</v>
      </c>
    </row>
    <row r="663" spans="1:20" x14ac:dyDescent="0.45">
      <c r="A663" s="117"/>
      <c r="B663" s="53" t="s">
        <v>76</v>
      </c>
      <c r="C663" s="5">
        <v>201903</v>
      </c>
      <c r="D663" s="39" t="s">
        <v>1</v>
      </c>
      <c r="E663" s="5" t="s">
        <v>161</v>
      </c>
      <c r="F663" s="5">
        <v>51</v>
      </c>
      <c r="G663" s="7">
        <v>150</v>
      </c>
      <c r="H663" s="5">
        <v>1971</v>
      </c>
      <c r="I663" s="61">
        <v>2318</v>
      </c>
      <c r="J663" s="92">
        <f t="shared" si="219"/>
        <v>0.85030198446937011</v>
      </c>
      <c r="K663" s="77">
        <v>0.92290000000000005</v>
      </c>
      <c r="L663" s="77">
        <v>0.79830000000000001</v>
      </c>
      <c r="M663" s="8">
        <v>195.82490000000001</v>
      </c>
      <c r="N663" s="7">
        <v>5236</v>
      </c>
      <c r="O663" s="8">
        <v>5.8</v>
      </c>
      <c r="P663" s="8">
        <v>4</v>
      </c>
      <c r="Q663" s="8">
        <f t="shared" si="220"/>
        <v>9.8000000000000007</v>
      </c>
      <c r="R663" s="77">
        <f t="shared" si="221"/>
        <v>0.4081632653061224</v>
      </c>
      <c r="S663" s="7">
        <v>601.04</v>
      </c>
      <c r="T663" s="77">
        <f t="shared" si="218"/>
        <v>1.1448380952380952</v>
      </c>
    </row>
    <row r="664" spans="1:20" x14ac:dyDescent="0.45">
      <c r="A664" s="117"/>
      <c r="B664" s="53" t="s">
        <v>76</v>
      </c>
      <c r="C664" s="5">
        <v>201905</v>
      </c>
      <c r="D664" s="38" t="s">
        <v>2</v>
      </c>
      <c r="E664" s="5" t="s">
        <v>163</v>
      </c>
      <c r="F664" s="5">
        <v>13</v>
      </c>
      <c r="G664" s="7">
        <v>39</v>
      </c>
      <c r="H664" s="5">
        <v>698</v>
      </c>
      <c r="I664" s="61">
        <v>824</v>
      </c>
      <c r="J664" s="92">
        <f t="shared" si="219"/>
        <v>0.84708737864077666</v>
      </c>
      <c r="K664" s="77">
        <v>0.94269999999999998</v>
      </c>
      <c r="L664" s="77">
        <v>0.88349999999999995</v>
      </c>
      <c r="M664" s="8">
        <v>69.38</v>
      </c>
      <c r="N664" s="7">
        <v>1665</v>
      </c>
      <c r="O664" s="8">
        <v>3.2</v>
      </c>
      <c r="P664" s="8">
        <v>0</v>
      </c>
      <c r="Q664" s="8">
        <f t="shared" si="220"/>
        <v>3.2</v>
      </c>
      <c r="R664" s="77">
        <f t="shared" si="221"/>
        <v>0</v>
      </c>
      <c r="S664" s="7">
        <v>654.35</v>
      </c>
      <c r="T664" s="77">
        <f t="shared" ref="T664:T672" si="222">S664/525</f>
        <v>1.2463809523809524</v>
      </c>
    </row>
    <row r="665" spans="1:20" x14ac:dyDescent="0.45">
      <c r="A665" s="117"/>
      <c r="B665" s="53" t="s">
        <v>76</v>
      </c>
      <c r="C665" s="78">
        <v>201907</v>
      </c>
      <c r="D665" s="39" t="s">
        <v>0</v>
      </c>
      <c r="E665" s="5" t="s">
        <v>163</v>
      </c>
      <c r="F665" s="78">
        <v>55</v>
      </c>
      <c r="G665" s="79">
        <v>163</v>
      </c>
      <c r="H665" s="78">
        <v>2207</v>
      </c>
      <c r="I665" s="80">
        <v>2480</v>
      </c>
      <c r="J665" s="94">
        <f t="shared" si="219"/>
        <v>0.88991935483870965</v>
      </c>
      <c r="K665" s="81">
        <v>0.90529999999999999</v>
      </c>
      <c r="L665" s="81">
        <v>0.78449999999999998</v>
      </c>
      <c r="M665" s="82">
        <v>220.8905</v>
      </c>
      <c r="N665" s="79">
        <v>5721</v>
      </c>
      <c r="O665" s="82">
        <v>7.06</v>
      </c>
      <c r="P665" s="82">
        <v>3.6</v>
      </c>
      <c r="Q665" s="82">
        <f t="shared" si="220"/>
        <v>10.66</v>
      </c>
      <c r="R665" s="81">
        <f t="shared" si="221"/>
        <v>0.33771106941838652</v>
      </c>
      <c r="S665" s="79">
        <v>620.46</v>
      </c>
      <c r="T665" s="77">
        <f t="shared" si="222"/>
        <v>1.1818285714285715</v>
      </c>
    </row>
    <row r="666" spans="1:20" x14ac:dyDescent="0.45">
      <c r="A666" s="117"/>
      <c r="B666" s="53" t="s">
        <v>76</v>
      </c>
      <c r="C666" s="78">
        <v>202003</v>
      </c>
      <c r="D666" s="38" t="s">
        <v>1</v>
      </c>
      <c r="E666" s="5" t="s">
        <v>163</v>
      </c>
      <c r="F666" s="78">
        <v>48</v>
      </c>
      <c r="G666" s="79">
        <v>142</v>
      </c>
      <c r="H666" s="78">
        <v>1937</v>
      </c>
      <c r="I666" s="80">
        <v>2259</v>
      </c>
      <c r="J666" s="94">
        <f t="shared" si="219"/>
        <v>0.85745905267817624</v>
      </c>
      <c r="K666" s="81">
        <v>0.89470000000000005</v>
      </c>
      <c r="L666" s="81">
        <v>0.85460000000000003</v>
      </c>
      <c r="M666" s="82">
        <v>192.67250000000001</v>
      </c>
      <c r="N666" s="79">
        <v>5294</v>
      </c>
      <c r="O666" s="82">
        <v>5.4</v>
      </c>
      <c r="P666" s="82">
        <v>3.6</v>
      </c>
      <c r="Q666" s="82">
        <f t="shared" si="220"/>
        <v>9</v>
      </c>
      <c r="R666" s="81">
        <f t="shared" si="221"/>
        <v>0.4</v>
      </c>
      <c r="S666" s="79">
        <v>642.47</v>
      </c>
      <c r="T666" s="77">
        <f t="shared" si="222"/>
        <v>1.2237523809523809</v>
      </c>
    </row>
    <row r="667" spans="1:20" ht="14.65" thickBot="1" x14ac:dyDescent="0.5">
      <c r="A667" s="114"/>
      <c r="B667" s="68" t="s">
        <v>76</v>
      </c>
      <c r="C667" s="83">
        <v>202005</v>
      </c>
      <c r="D667" s="22" t="s">
        <v>2</v>
      </c>
      <c r="E667" s="83" t="s">
        <v>172</v>
      </c>
      <c r="F667" s="83">
        <v>14</v>
      </c>
      <c r="G667" s="85">
        <v>41</v>
      </c>
      <c r="H667" s="83">
        <v>782</v>
      </c>
      <c r="I667" s="86">
        <v>821</v>
      </c>
      <c r="J667" s="95">
        <f t="shared" si="219"/>
        <v>0.95249695493300857</v>
      </c>
      <c r="K667" s="87">
        <v>0.95269999999999999</v>
      </c>
      <c r="L667" s="87">
        <v>0.90080000000000005</v>
      </c>
      <c r="M667" s="88">
        <v>78.2</v>
      </c>
      <c r="N667" s="85">
        <v>2346</v>
      </c>
      <c r="O667" s="88">
        <v>3.1</v>
      </c>
      <c r="P667" s="88">
        <v>0</v>
      </c>
      <c r="Q667" s="88">
        <f t="shared" si="220"/>
        <v>3.1</v>
      </c>
      <c r="R667" s="87">
        <f t="shared" si="221"/>
        <v>0</v>
      </c>
      <c r="S667" s="85">
        <v>759.04</v>
      </c>
      <c r="T667" s="23">
        <f t="shared" si="222"/>
        <v>1.4457904761904761</v>
      </c>
    </row>
    <row r="668" spans="1:20" x14ac:dyDescent="0.45">
      <c r="A668" s="113" t="s">
        <v>151</v>
      </c>
      <c r="B668" s="105" t="s">
        <v>77</v>
      </c>
      <c r="C668" s="16">
        <v>201705</v>
      </c>
      <c r="D668" s="109" t="s">
        <v>2</v>
      </c>
      <c r="E668" s="16" t="s">
        <v>87</v>
      </c>
      <c r="F668" s="16">
        <v>17</v>
      </c>
      <c r="G668" s="18">
        <v>55.5</v>
      </c>
      <c r="H668" s="16">
        <v>158</v>
      </c>
      <c r="I668" s="63"/>
      <c r="J668" s="96"/>
      <c r="K668" s="17">
        <v>0.98099999999999998</v>
      </c>
      <c r="L668" s="17">
        <v>0.95</v>
      </c>
      <c r="M668" s="19">
        <v>16.415600000000001</v>
      </c>
      <c r="N668" s="18">
        <v>492.46</v>
      </c>
      <c r="O668" s="19">
        <v>0.85760000000000003</v>
      </c>
      <c r="P668" s="19">
        <v>0</v>
      </c>
      <c r="Q668" s="19">
        <f t="shared" si="220"/>
        <v>0.85760000000000003</v>
      </c>
      <c r="R668" s="17">
        <f t="shared" si="221"/>
        <v>0</v>
      </c>
      <c r="S668" s="18">
        <v>574.23040000000003</v>
      </c>
      <c r="T668" s="17">
        <f t="shared" si="222"/>
        <v>1.0937721904761906</v>
      </c>
    </row>
    <row r="669" spans="1:20" x14ac:dyDescent="0.45">
      <c r="A669" s="117"/>
      <c r="B669" s="53" t="s">
        <v>77</v>
      </c>
      <c r="C669" s="5">
        <v>201707</v>
      </c>
      <c r="D669" s="39" t="s">
        <v>0</v>
      </c>
      <c r="E669" s="5" t="s">
        <v>87</v>
      </c>
      <c r="F669" s="5">
        <v>26</v>
      </c>
      <c r="G669" s="7">
        <v>140</v>
      </c>
      <c r="H669" s="5">
        <v>191</v>
      </c>
      <c r="I669" s="61"/>
      <c r="J669" s="92"/>
      <c r="K669" s="77">
        <v>0.99480000000000002</v>
      </c>
      <c r="L669" s="77">
        <v>0.95</v>
      </c>
      <c r="M669" s="8">
        <v>48.333199999999998</v>
      </c>
      <c r="N669" s="7">
        <v>1450</v>
      </c>
      <c r="O669" s="8">
        <v>0.35</v>
      </c>
      <c r="P669" s="8">
        <v>1.4</v>
      </c>
      <c r="Q669" s="8">
        <f t="shared" si="220"/>
        <v>1.75</v>
      </c>
      <c r="R669" s="77">
        <f t="shared" si="221"/>
        <v>0.79999999999999993</v>
      </c>
      <c r="S669" s="7">
        <v>828.57140000000004</v>
      </c>
      <c r="T669" s="77">
        <f t="shared" si="222"/>
        <v>1.5782312380952381</v>
      </c>
    </row>
    <row r="670" spans="1:20" x14ac:dyDescent="0.45">
      <c r="A670" s="117"/>
      <c r="B670" s="53" t="s">
        <v>77</v>
      </c>
      <c r="C670" s="5">
        <v>201803</v>
      </c>
      <c r="D670" s="38" t="s">
        <v>1</v>
      </c>
      <c r="E670" s="5" t="s">
        <v>87</v>
      </c>
      <c r="F670" s="5">
        <v>27</v>
      </c>
      <c r="G670" s="7">
        <v>136.5</v>
      </c>
      <c r="H670" s="5">
        <v>204</v>
      </c>
      <c r="I670" s="61">
        <v>389</v>
      </c>
      <c r="J670" s="92">
        <f t="shared" ref="J670:J677" si="223">H670/I670</f>
        <v>0.52442159383033415</v>
      </c>
      <c r="K670" s="77">
        <v>0.99509999999999998</v>
      </c>
      <c r="L670" s="77">
        <v>0.97</v>
      </c>
      <c r="M670" s="8">
        <v>44.411799999999999</v>
      </c>
      <c r="N670" s="7">
        <v>1321.5</v>
      </c>
      <c r="O670" s="8">
        <v>0.35</v>
      </c>
      <c r="P670" s="8">
        <v>1.2831999999999999</v>
      </c>
      <c r="Q670" s="8">
        <f t="shared" si="220"/>
        <v>1.6332</v>
      </c>
      <c r="R670" s="77">
        <f t="shared" si="221"/>
        <v>0.78569679157482242</v>
      </c>
      <c r="S670" s="7">
        <v>825.1</v>
      </c>
      <c r="T670" s="77">
        <f t="shared" si="222"/>
        <v>1.5716190476190477</v>
      </c>
    </row>
    <row r="671" spans="1:20" x14ac:dyDescent="0.45">
      <c r="A671" s="117"/>
      <c r="B671" s="53" t="s">
        <v>77</v>
      </c>
      <c r="C671" s="5">
        <v>201805</v>
      </c>
      <c r="D671" s="38" t="s">
        <v>2</v>
      </c>
      <c r="E671" s="5" t="s">
        <v>161</v>
      </c>
      <c r="F671" s="5">
        <v>15</v>
      </c>
      <c r="G671" s="7">
        <v>51</v>
      </c>
      <c r="H671" s="5">
        <v>132</v>
      </c>
      <c r="I671" s="61">
        <v>209</v>
      </c>
      <c r="J671" s="92">
        <f t="shared" si="223"/>
        <v>0.63157894736842102</v>
      </c>
      <c r="K671" s="77">
        <v>0.96209999999999996</v>
      </c>
      <c r="L671" s="77">
        <v>0.94</v>
      </c>
      <c r="M671" s="8">
        <v>14.1953</v>
      </c>
      <c r="N671" s="7">
        <v>123</v>
      </c>
      <c r="O671" s="8">
        <v>0.59870000000000001</v>
      </c>
      <c r="P671" s="8">
        <v>0</v>
      </c>
      <c r="Q671" s="8">
        <f t="shared" si="220"/>
        <v>0.59870000000000001</v>
      </c>
      <c r="R671" s="77">
        <f t="shared" si="221"/>
        <v>0</v>
      </c>
      <c r="S671" s="7">
        <v>1208.81</v>
      </c>
      <c r="T671" s="77">
        <f t="shared" si="222"/>
        <v>2.3024952380952382</v>
      </c>
    </row>
    <row r="672" spans="1:20" x14ac:dyDescent="0.45">
      <c r="A672" s="117"/>
      <c r="B672" s="53" t="s">
        <v>77</v>
      </c>
      <c r="C672" s="5">
        <v>201807</v>
      </c>
      <c r="D672" s="39" t="s">
        <v>0</v>
      </c>
      <c r="E672" s="5" t="s">
        <v>161</v>
      </c>
      <c r="F672" s="5">
        <v>29</v>
      </c>
      <c r="G672" s="7">
        <v>150.5</v>
      </c>
      <c r="H672" s="5">
        <v>233</v>
      </c>
      <c r="I672" s="61">
        <v>458</v>
      </c>
      <c r="J672" s="92">
        <f t="shared" si="223"/>
        <v>0.50873362445414849</v>
      </c>
      <c r="K672" s="77">
        <v>0.91420000000000001</v>
      </c>
      <c r="L672" s="77">
        <v>0.91</v>
      </c>
      <c r="M672" s="8">
        <v>49.233199999999997</v>
      </c>
      <c r="N672" s="7">
        <v>1477</v>
      </c>
      <c r="O672" s="8">
        <v>0.75</v>
      </c>
      <c r="P672" s="8">
        <v>1.4</v>
      </c>
      <c r="Q672" s="8">
        <f t="shared" si="220"/>
        <v>2.15</v>
      </c>
      <c r="R672" s="77">
        <f t="shared" si="221"/>
        <v>0.65116279069767435</v>
      </c>
      <c r="S672" s="7">
        <v>756.05</v>
      </c>
      <c r="T672" s="77">
        <f t="shared" si="222"/>
        <v>1.4400952380952381</v>
      </c>
    </row>
    <row r="673" spans="1:20" x14ac:dyDescent="0.45">
      <c r="A673" s="117"/>
      <c r="B673" s="53" t="s">
        <v>77</v>
      </c>
      <c r="C673" s="5">
        <v>201903</v>
      </c>
      <c r="D673" s="39" t="s">
        <v>1</v>
      </c>
      <c r="E673" s="5" t="s">
        <v>161</v>
      </c>
      <c r="F673" s="5">
        <v>30</v>
      </c>
      <c r="G673" s="7">
        <v>147</v>
      </c>
      <c r="H673" s="5">
        <v>226</v>
      </c>
      <c r="I673" s="61">
        <v>382</v>
      </c>
      <c r="J673" s="92">
        <f t="shared" si="223"/>
        <v>0.59162303664921467</v>
      </c>
      <c r="K673" s="77">
        <v>0.98229999999999995</v>
      </c>
      <c r="L673" s="77">
        <v>0.97350000000000003</v>
      </c>
      <c r="M673" s="8">
        <v>48.857500000000002</v>
      </c>
      <c r="N673" s="7">
        <v>1333.5</v>
      </c>
      <c r="O673" s="8">
        <v>0.75</v>
      </c>
      <c r="P673" s="8">
        <v>1.2831999999999999</v>
      </c>
      <c r="Q673" s="8">
        <f t="shared" si="220"/>
        <v>2.0331999999999999</v>
      </c>
      <c r="R673" s="77">
        <f t="shared" si="221"/>
        <v>0.63112335235097383</v>
      </c>
      <c r="S673" s="7">
        <v>728.44</v>
      </c>
      <c r="T673" s="77">
        <v>1.387504761904762</v>
      </c>
    </row>
    <row r="674" spans="1:20" x14ac:dyDescent="0.45">
      <c r="A674" s="117"/>
      <c r="B674" s="53" t="s">
        <v>77</v>
      </c>
      <c r="C674" s="5">
        <v>201905</v>
      </c>
      <c r="D674" s="38" t="s">
        <v>2</v>
      </c>
      <c r="E674" s="5" t="s">
        <v>163</v>
      </c>
      <c r="F674" s="5">
        <v>16</v>
      </c>
      <c r="G674" s="7">
        <v>53.5</v>
      </c>
      <c r="H674" s="5">
        <v>123</v>
      </c>
      <c r="I674" s="61">
        <v>232</v>
      </c>
      <c r="J674" s="92">
        <f t="shared" si="223"/>
        <v>0.53017241379310343</v>
      </c>
      <c r="K674" s="77">
        <v>0.9919</v>
      </c>
      <c r="L674" s="77">
        <v>0.89429999999999998</v>
      </c>
      <c r="M674" s="8">
        <v>10.208589999999999</v>
      </c>
      <c r="N674" s="7">
        <v>115.5</v>
      </c>
      <c r="O674" s="8">
        <v>0.59870000000000001</v>
      </c>
      <c r="P674" s="8">
        <v>0</v>
      </c>
      <c r="Q674" s="8">
        <f t="shared" si="220"/>
        <v>0.59870000000000001</v>
      </c>
      <c r="R674" s="77">
        <f t="shared" si="221"/>
        <v>0</v>
      </c>
      <c r="S674" s="7">
        <v>1214.06</v>
      </c>
      <c r="T674" s="77">
        <f>S674/525</f>
        <v>2.3124952380952379</v>
      </c>
    </row>
    <row r="675" spans="1:20" x14ac:dyDescent="0.45">
      <c r="A675" s="117"/>
      <c r="B675" s="53" t="s">
        <v>77</v>
      </c>
      <c r="C675" s="78">
        <v>201907</v>
      </c>
      <c r="D675" s="39" t="s">
        <v>0</v>
      </c>
      <c r="E675" s="5" t="s">
        <v>163</v>
      </c>
      <c r="F675" s="78">
        <v>28</v>
      </c>
      <c r="G675" s="79">
        <v>158.5</v>
      </c>
      <c r="H675" s="78">
        <v>184</v>
      </c>
      <c r="I675" s="80">
        <v>378</v>
      </c>
      <c r="J675" s="94">
        <f t="shared" si="223"/>
        <v>0.48677248677248675</v>
      </c>
      <c r="K675" s="81">
        <v>0.95650000000000002</v>
      </c>
      <c r="L675" s="81">
        <v>0.91300000000000003</v>
      </c>
      <c r="M675" s="82">
        <v>45.512300000000003</v>
      </c>
      <c r="N675" s="79">
        <v>1244</v>
      </c>
      <c r="O675" s="82">
        <v>0.2</v>
      </c>
      <c r="P675" s="82">
        <v>1.4</v>
      </c>
      <c r="Q675" s="82">
        <f t="shared" si="220"/>
        <v>1.5999999999999999</v>
      </c>
      <c r="R675" s="81">
        <f t="shared" si="221"/>
        <v>0.875</v>
      </c>
      <c r="S675" s="79">
        <v>853.44</v>
      </c>
      <c r="T675" s="77">
        <f>S675/525</f>
        <v>1.6256000000000002</v>
      </c>
    </row>
    <row r="676" spans="1:20" x14ac:dyDescent="0.45">
      <c r="A676" s="117"/>
      <c r="B676" s="53" t="s">
        <v>77</v>
      </c>
      <c r="C676" s="78">
        <v>202003</v>
      </c>
      <c r="D676" s="38" t="s">
        <v>1</v>
      </c>
      <c r="E676" s="5" t="s">
        <v>163</v>
      </c>
      <c r="F676" s="78">
        <v>28</v>
      </c>
      <c r="G676" s="79">
        <v>150.5</v>
      </c>
      <c r="H676" s="78">
        <v>189</v>
      </c>
      <c r="I676" s="80">
        <v>307</v>
      </c>
      <c r="J676" s="94">
        <f t="shared" si="223"/>
        <v>0.61563517915309451</v>
      </c>
      <c r="K676" s="81">
        <v>0.92589999999999995</v>
      </c>
      <c r="L676" s="81">
        <v>0.90480000000000005</v>
      </c>
      <c r="M676" s="82">
        <v>41.492800000000003</v>
      </c>
      <c r="N676" s="79">
        <v>1162.5</v>
      </c>
      <c r="O676" s="82">
        <v>0.3</v>
      </c>
      <c r="P676" s="82">
        <v>1.2831999999999999</v>
      </c>
      <c r="Q676" s="82">
        <f t="shared" si="220"/>
        <v>1.5831999999999999</v>
      </c>
      <c r="R676" s="81">
        <f t="shared" si="221"/>
        <v>0.81051035876705402</v>
      </c>
      <c r="S676" s="79">
        <v>811.02</v>
      </c>
      <c r="T676" s="77">
        <f>S676/525</f>
        <v>1.5448</v>
      </c>
    </row>
    <row r="677" spans="1:20" ht="14.65" thickBot="1" x14ac:dyDescent="0.5">
      <c r="A677" s="114"/>
      <c r="B677" s="68" t="s">
        <v>77</v>
      </c>
      <c r="C677" s="83">
        <v>202005</v>
      </c>
      <c r="D677" s="22" t="s">
        <v>2</v>
      </c>
      <c r="E677" s="83" t="s">
        <v>172</v>
      </c>
      <c r="F677" s="83">
        <v>15</v>
      </c>
      <c r="G677" s="85">
        <v>46.5</v>
      </c>
      <c r="H677" s="83">
        <v>131</v>
      </c>
      <c r="I677" s="86">
        <v>205</v>
      </c>
      <c r="J677" s="95">
        <f t="shared" si="223"/>
        <v>0.63902439024390245</v>
      </c>
      <c r="K677" s="87">
        <v>0.95420000000000005</v>
      </c>
      <c r="L677" s="87">
        <v>0.93889999999999996</v>
      </c>
      <c r="M677" s="88">
        <v>11.258599999999999</v>
      </c>
      <c r="N677" s="85">
        <v>112.5</v>
      </c>
      <c r="O677" s="88">
        <v>0.7319</v>
      </c>
      <c r="P677" s="88">
        <v>0</v>
      </c>
      <c r="Q677" s="88">
        <f t="shared" si="220"/>
        <v>0.7319</v>
      </c>
      <c r="R677" s="87">
        <f t="shared" si="221"/>
        <v>0</v>
      </c>
      <c r="S677" s="85">
        <v>941.58</v>
      </c>
      <c r="T677" s="23">
        <f>S677/525</f>
        <v>1.7934857142857143</v>
      </c>
    </row>
    <row r="678" spans="1:20" x14ac:dyDescent="0.45">
      <c r="A678" s="113" t="s">
        <v>168</v>
      </c>
      <c r="B678" s="105" t="s">
        <v>169</v>
      </c>
      <c r="C678" s="16">
        <v>201807</v>
      </c>
      <c r="D678" s="42" t="s">
        <v>0</v>
      </c>
      <c r="E678" s="16" t="s">
        <v>161</v>
      </c>
      <c r="F678" s="16">
        <v>0</v>
      </c>
      <c r="G678" s="18">
        <v>0</v>
      </c>
      <c r="H678" s="16">
        <v>0</v>
      </c>
      <c r="I678" s="63">
        <v>0</v>
      </c>
      <c r="J678" s="96">
        <v>0</v>
      </c>
      <c r="K678" s="17">
        <v>0</v>
      </c>
      <c r="L678" s="17">
        <v>0</v>
      </c>
      <c r="M678" s="19">
        <v>0</v>
      </c>
      <c r="N678" s="18">
        <v>0</v>
      </c>
      <c r="O678" s="19">
        <v>0</v>
      </c>
      <c r="P678" s="19">
        <v>0</v>
      </c>
      <c r="Q678" s="19">
        <f t="shared" ref="Q678:Q679" si="224">O678+P678</f>
        <v>0</v>
      </c>
      <c r="R678" s="17">
        <v>0</v>
      </c>
      <c r="S678" s="18">
        <v>0</v>
      </c>
      <c r="T678" s="17">
        <f t="shared" ref="T678:T680" si="225">S678/525</f>
        <v>0</v>
      </c>
    </row>
    <row r="679" spans="1:20" x14ac:dyDescent="0.45">
      <c r="A679" s="117"/>
      <c r="B679" s="53" t="s">
        <v>169</v>
      </c>
      <c r="C679" s="5">
        <v>201903</v>
      </c>
      <c r="D679" s="39" t="s">
        <v>1</v>
      </c>
      <c r="E679" s="5" t="s">
        <v>161</v>
      </c>
      <c r="F679" s="5">
        <v>2</v>
      </c>
      <c r="G679" s="7">
        <v>2.8</v>
      </c>
      <c r="H679" s="5">
        <v>39</v>
      </c>
      <c r="I679" s="61">
        <v>60</v>
      </c>
      <c r="J679" s="92">
        <f>H679/I679</f>
        <v>0.65</v>
      </c>
      <c r="K679" s="77">
        <v>0.79490000000000005</v>
      </c>
      <c r="L679" s="77">
        <v>0.56410000000000005</v>
      </c>
      <c r="M679" s="8">
        <v>2.1751999999999998</v>
      </c>
      <c r="N679" s="7">
        <v>60</v>
      </c>
      <c r="O679" s="8">
        <v>0.19719999999999999</v>
      </c>
      <c r="P679" s="8">
        <v>0</v>
      </c>
      <c r="Q679" s="8">
        <f t="shared" si="224"/>
        <v>0.19719999999999999</v>
      </c>
      <c r="R679" s="77">
        <v>0</v>
      </c>
      <c r="S679" s="7">
        <v>344.25</v>
      </c>
      <c r="T679" s="77">
        <f t="shared" si="225"/>
        <v>0.65571428571428569</v>
      </c>
    </row>
    <row r="680" spans="1:20" x14ac:dyDescent="0.45">
      <c r="A680" s="117"/>
      <c r="B680" s="53" t="s">
        <v>169</v>
      </c>
      <c r="C680" s="5">
        <v>201905</v>
      </c>
      <c r="D680" s="38" t="s">
        <v>2</v>
      </c>
      <c r="E680" s="5" t="s">
        <v>163</v>
      </c>
      <c r="F680" s="5">
        <v>2</v>
      </c>
      <c r="G680" s="7">
        <v>2.8</v>
      </c>
      <c r="H680" s="5">
        <v>31</v>
      </c>
      <c r="I680" s="61">
        <v>50</v>
      </c>
      <c r="J680" s="92">
        <f>H680/I680</f>
        <v>0.62</v>
      </c>
      <c r="K680" s="77">
        <v>0.871</v>
      </c>
      <c r="L680" s="77">
        <v>0.7097</v>
      </c>
      <c r="M680" s="8">
        <v>2.0996000000000001</v>
      </c>
      <c r="N680" s="7">
        <v>57.5</v>
      </c>
      <c r="O680" s="8">
        <v>0.19719999999999999</v>
      </c>
      <c r="P680" s="8">
        <v>0</v>
      </c>
      <c r="Q680" s="8">
        <f t="shared" ref="Q680:Q683" si="226">O680+P680</f>
        <v>0.19719999999999999</v>
      </c>
      <c r="R680" s="77">
        <f t="shared" ref="R680" si="227">P680/Q680</f>
        <v>0</v>
      </c>
      <c r="S680" s="7">
        <v>307.74</v>
      </c>
      <c r="T680" s="77">
        <f t="shared" si="225"/>
        <v>0.58617142857142857</v>
      </c>
    </row>
    <row r="681" spans="1:20" x14ac:dyDescent="0.45">
      <c r="A681" s="117"/>
      <c r="B681" s="53" t="s">
        <v>169</v>
      </c>
      <c r="C681" s="78">
        <v>201907</v>
      </c>
      <c r="D681" s="39" t="s">
        <v>0</v>
      </c>
      <c r="E681" s="5" t="s">
        <v>163</v>
      </c>
      <c r="F681" s="5">
        <v>4</v>
      </c>
      <c r="G681" s="7">
        <v>5.5</v>
      </c>
      <c r="H681" s="5">
        <v>42</v>
      </c>
      <c r="I681" s="61">
        <v>125</v>
      </c>
      <c r="J681" s="92">
        <f>H681/I681</f>
        <v>0.33600000000000002</v>
      </c>
      <c r="K681" s="77">
        <v>0.6905</v>
      </c>
      <c r="L681" s="77">
        <v>0.47620000000000001</v>
      </c>
      <c r="M681" s="8">
        <v>2.7437999999999998</v>
      </c>
      <c r="N681" s="7">
        <v>80</v>
      </c>
      <c r="O681" s="8">
        <v>0.39439999999999997</v>
      </c>
      <c r="P681" s="8">
        <v>0</v>
      </c>
      <c r="Q681" s="8">
        <f t="shared" si="226"/>
        <v>0.39439999999999997</v>
      </c>
      <c r="R681" s="77">
        <f>P681/Q681</f>
        <v>0</v>
      </c>
      <c r="S681" s="7">
        <v>212.11</v>
      </c>
      <c r="T681" s="77">
        <f>S681/525</f>
        <v>0.40401904761904767</v>
      </c>
    </row>
    <row r="682" spans="1:20" x14ac:dyDescent="0.45">
      <c r="A682" s="117"/>
      <c r="B682" s="53" t="s">
        <v>169</v>
      </c>
      <c r="C682" s="78">
        <v>202003</v>
      </c>
      <c r="D682" s="38" t="s">
        <v>1</v>
      </c>
      <c r="E682" s="5" t="s">
        <v>163</v>
      </c>
      <c r="F682" s="5">
        <v>2</v>
      </c>
      <c r="G682" s="7">
        <v>2.8</v>
      </c>
      <c r="H682" s="5">
        <v>32</v>
      </c>
      <c r="I682" s="61">
        <v>60</v>
      </c>
      <c r="J682" s="92">
        <f>H682/I682</f>
        <v>0.53333333333333333</v>
      </c>
      <c r="K682" s="77">
        <v>0.78120000000000001</v>
      </c>
      <c r="L682" s="77">
        <v>0.57579999999999998</v>
      </c>
      <c r="M682" s="8">
        <v>2.3780999999999999</v>
      </c>
      <c r="N682" s="7">
        <v>67.5</v>
      </c>
      <c r="O682" s="8">
        <v>0.19719999999999999</v>
      </c>
      <c r="P682" s="8">
        <v>0</v>
      </c>
      <c r="Q682" s="8">
        <f t="shared" si="226"/>
        <v>0.19719999999999999</v>
      </c>
      <c r="R682" s="77">
        <f>P682/Q682</f>
        <v>0</v>
      </c>
      <c r="S682" s="7">
        <v>345.99</v>
      </c>
      <c r="T682" s="77">
        <f>S682/525</f>
        <v>0.65902857142857141</v>
      </c>
    </row>
    <row r="683" spans="1:20" ht="14.65" thickBot="1" x14ac:dyDescent="0.5">
      <c r="A683" s="114"/>
      <c r="B683" s="68" t="s">
        <v>169</v>
      </c>
      <c r="C683" s="83">
        <v>202005</v>
      </c>
      <c r="D683" s="22" t="s">
        <v>2</v>
      </c>
      <c r="E683" s="83" t="s">
        <v>172</v>
      </c>
      <c r="F683" s="21">
        <v>1</v>
      </c>
      <c r="G683" s="24">
        <v>2.5</v>
      </c>
      <c r="H683" s="21">
        <v>17</v>
      </c>
      <c r="I683" s="64">
        <v>25</v>
      </c>
      <c r="J683" s="97">
        <f>H683/I683</f>
        <v>0.68</v>
      </c>
      <c r="K683" s="23">
        <v>0.88239999999999996</v>
      </c>
      <c r="L683" s="23">
        <v>0.58819999999999995</v>
      </c>
      <c r="M683" s="25">
        <v>1.4167000000000001</v>
      </c>
      <c r="N683" s="24">
        <v>42.5</v>
      </c>
      <c r="O683" s="25">
        <v>0.1666</v>
      </c>
      <c r="P683" s="25">
        <v>0</v>
      </c>
      <c r="Q683" s="25">
        <f t="shared" si="226"/>
        <v>0.1666</v>
      </c>
      <c r="R683" s="23">
        <v>0</v>
      </c>
      <c r="S683" s="24">
        <v>244.9</v>
      </c>
      <c r="T683" s="23">
        <f>S683/525</f>
        <v>0.46647619047619049</v>
      </c>
    </row>
    <row r="684" spans="1:20" x14ac:dyDescent="0.45">
      <c r="A684" s="113" t="s">
        <v>152</v>
      </c>
      <c r="B684" s="105" t="s">
        <v>78</v>
      </c>
      <c r="C684" s="16">
        <v>201705</v>
      </c>
      <c r="D684" s="109" t="s">
        <v>2</v>
      </c>
      <c r="E684" s="16" t="s">
        <v>87</v>
      </c>
      <c r="F684" s="16">
        <v>8</v>
      </c>
      <c r="G684" s="18">
        <v>24</v>
      </c>
      <c r="H684" s="16">
        <v>344</v>
      </c>
      <c r="I684" s="63"/>
      <c r="J684" s="96"/>
      <c r="K684" s="17">
        <v>0.89529999999999998</v>
      </c>
      <c r="L684" s="17">
        <v>0.84</v>
      </c>
      <c r="M684" s="19">
        <v>34.4</v>
      </c>
      <c r="N684" s="18">
        <v>1032</v>
      </c>
      <c r="O684" s="19">
        <v>1.6</v>
      </c>
      <c r="P684" s="19">
        <v>0</v>
      </c>
      <c r="Q684" s="19">
        <f t="shared" ref="Q684:Q714" si="228">O684+P684</f>
        <v>1.6</v>
      </c>
      <c r="R684" s="17">
        <f t="shared" ref="R684:R713" si="229">P684/Q684</f>
        <v>0</v>
      </c>
      <c r="S684" s="18">
        <v>645</v>
      </c>
      <c r="T684" s="17">
        <f>S684/525</f>
        <v>1.2285714285714286</v>
      </c>
    </row>
    <row r="685" spans="1:20" x14ac:dyDescent="0.45">
      <c r="A685" s="117"/>
      <c r="B685" s="53" t="s">
        <v>78</v>
      </c>
      <c r="C685" s="5">
        <v>201707</v>
      </c>
      <c r="D685" s="39" t="s">
        <v>0</v>
      </c>
      <c r="E685" s="5" t="s">
        <v>87</v>
      </c>
      <c r="F685" s="5">
        <v>28</v>
      </c>
      <c r="G685" s="7">
        <v>84</v>
      </c>
      <c r="H685" s="5">
        <v>1202</v>
      </c>
      <c r="I685" s="61"/>
      <c r="J685" s="92"/>
      <c r="K685" s="77">
        <v>0.91259999999999997</v>
      </c>
      <c r="L685" s="77">
        <v>0.82</v>
      </c>
      <c r="M685" s="8">
        <v>118.6143</v>
      </c>
      <c r="N685" s="7">
        <v>3051</v>
      </c>
      <c r="O685" s="8">
        <v>4</v>
      </c>
      <c r="P685" s="8">
        <v>1.6</v>
      </c>
      <c r="Q685" s="8">
        <f t="shared" si="228"/>
        <v>5.6</v>
      </c>
      <c r="R685" s="77">
        <f t="shared" si="229"/>
        <v>0.28571428571428575</v>
      </c>
      <c r="S685" s="7">
        <v>635.43209999999999</v>
      </c>
      <c r="T685" s="77">
        <f t="shared" ref="T685:T693" si="230">S685/525</f>
        <v>1.2103468571428571</v>
      </c>
    </row>
    <row r="686" spans="1:20" x14ac:dyDescent="0.45">
      <c r="A686" s="117"/>
      <c r="B686" s="53" t="s">
        <v>78</v>
      </c>
      <c r="C686" s="5">
        <v>201803</v>
      </c>
      <c r="D686" s="38" t="s">
        <v>1</v>
      </c>
      <c r="E686" s="5" t="s">
        <v>87</v>
      </c>
      <c r="F686" s="5">
        <v>31</v>
      </c>
      <c r="G686" s="7">
        <v>93</v>
      </c>
      <c r="H686" s="5">
        <v>1104</v>
      </c>
      <c r="I686" s="61">
        <v>1583</v>
      </c>
      <c r="J686" s="92">
        <f t="shared" ref="J686:J693" si="231">H686/I686</f>
        <v>0.69740998104864182</v>
      </c>
      <c r="K686" s="77">
        <v>0.90939999999999999</v>
      </c>
      <c r="L686" s="77">
        <v>0.81</v>
      </c>
      <c r="M686" s="8">
        <v>109.50069999999999</v>
      </c>
      <c r="N686" s="7">
        <v>2727</v>
      </c>
      <c r="O686" s="8">
        <v>4.4000000000000004</v>
      </c>
      <c r="P686" s="8">
        <v>1.6</v>
      </c>
      <c r="Q686" s="8">
        <f t="shared" si="228"/>
        <v>6</v>
      </c>
      <c r="R686" s="77">
        <f t="shared" si="229"/>
        <v>0.26666666666666666</v>
      </c>
      <c r="S686" s="7">
        <v>549.97</v>
      </c>
      <c r="T686" s="77">
        <f t="shared" si="230"/>
        <v>1.0475619047619049</v>
      </c>
    </row>
    <row r="687" spans="1:20" x14ac:dyDescent="0.45">
      <c r="A687" s="117"/>
      <c r="B687" s="53" t="s">
        <v>78</v>
      </c>
      <c r="C687" s="5">
        <v>201805</v>
      </c>
      <c r="D687" s="38" t="s">
        <v>2</v>
      </c>
      <c r="E687" s="5" t="s">
        <v>161</v>
      </c>
      <c r="F687" s="5">
        <v>9</v>
      </c>
      <c r="G687" s="7">
        <v>27</v>
      </c>
      <c r="H687" s="5">
        <v>375</v>
      </c>
      <c r="I687" s="61">
        <v>470</v>
      </c>
      <c r="J687" s="92">
        <f t="shared" si="231"/>
        <v>0.7978723404255319</v>
      </c>
      <c r="K687" s="77">
        <v>0.91200000000000003</v>
      </c>
      <c r="L687" s="77">
        <v>0.86</v>
      </c>
      <c r="M687" s="8">
        <v>37.5</v>
      </c>
      <c r="N687" s="7">
        <v>1011</v>
      </c>
      <c r="O687" s="8">
        <v>1.8</v>
      </c>
      <c r="P687" s="8">
        <v>0</v>
      </c>
      <c r="Q687" s="8">
        <f t="shared" si="228"/>
        <v>1.8</v>
      </c>
      <c r="R687" s="77">
        <f t="shared" si="229"/>
        <v>0</v>
      </c>
      <c r="S687" s="7">
        <v>627.4</v>
      </c>
      <c r="T687" s="77">
        <f t="shared" si="230"/>
        <v>1.1950476190476189</v>
      </c>
    </row>
    <row r="688" spans="1:20" x14ac:dyDescent="0.45">
      <c r="A688" s="117"/>
      <c r="B688" s="53" t="s">
        <v>78</v>
      </c>
      <c r="C688" s="5">
        <v>201807</v>
      </c>
      <c r="D688" s="39" t="s">
        <v>0</v>
      </c>
      <c r="E688" s="5" t="s">
        <v>161</v>
      </c>
      <c r="F688" s="5">
        <v>30</v>
      </c>
      <c r="G688" s="7">
        <v>88</v>
      </c>
      <c r="H688" s="5">
        <v>1312</v>
      </c>
      <c r="I688" s="61">
        <v>1508</v>
      </c>
      <c r="J688" s="92">
        <f t="shared" si="231"/>
        <v>0.87002652519893897</v>
      </c>
      <c r="K688" s="77">
        <v>0.87270000000000003</v>
      </c>
      <c r="L688" s="77">
        <v>0.76</v>
      </c>
      <c r="M688" s="8">
        <v>131.30279999999999</v>
      </c>
      <c r="N688" s="7">
        <v>3504</v>
      </c>
      <c r="O688" s="8">
        <v>5.1886000000000001</v>
      </c>
      <c r="P688" s="8">
        <v>0.6</v>
      </c>
      <c r="Q688" s="8">
        <f t="shared" si="228"/>
        <v>5.7885999999999997</v>
      </c>
      <c r="R688" s="77">
        <f t="shared" si="229"/>
        <v>0.10365200566630964</v>
      </c>
      <c r="S688" s="7">
        <v>668.43</v>
      </c>
      <c r="T688" s="77">
        <f t="shared" si="230"/>
        <v>1.2731999999999999</v>
      </c>
    </row>
    <row r="689" spans="1:20" x14ac:dyDescent="0.45">
      <c r="A689" s="117"/>
      <c r="B689" s="53" t="s">
        <v>78</v>
      </c>
      <c r="C689" s="5">
        <v>201903</v>
      </c>
      <c r="D689" s="39" t="s">
        <v>1</v>
      </c>
      <c r="E689" s="5" t="s">
        <v>161</v>
      </c>
      <c r="F689" s="5">
        <v>31</v>
      </c>
      <c r="G689" s="7">
        <v>90</v>
      </c>
      <c r="H689" s="5">
        <v>1206</v>
      </c>
      <c r="I689" s="61">
        <v>1501</v>
      </c>
      <c r="J689" s="92">
        <f t="shared" si="231"/>
        <v>0.80346435709526987</v>
      </c>
      <c r="K689" s="77">
        <v>0.91039999999999999</v>
      </c>
      <c r="L689" s="77">
        <v>0.80600000000000005</v>
      </c>
      <c r="M689" s="8">
        <v>119.4524</v>
      </c>
      <c r="N689" s="7">
        <v>2935</v>
      </c>
      <c r="O689" s="8">
        <v>5</v>
      </c>
      <c r="P689" s="8">
        <v>0.6</v>
      </c>
      <c r="Q689" s="8">
        <f t="shared" si="228"/>
        <v>5.6</v>
      </c>
      <c r="R689" s="77">
        <f t="shared" si="229"/>
        <v>0.10714285714285715</v>
      </c>
      <c r="S689" s="7">
        <v>644.37</v>
      </c>
      <c r="T689" s="77">
        <v>1.2273714285714286</v>
      </c>
    </row>
    <row r="690" spans="1:20" x14ac:dyDescent="0.45">
      <c r="A690" s="117"/>
      <c r="B690" s="53" t="s">
        <v>78</v>
      </c>
      <c r="C690" s="5">
        <v>201905</v>
      </c>
      <c r="D690" s="38" t="s">
        <v>2</v>
      </c>
      <c r="E690" s="5" t="s">
        <v>163</v>
      </c>
      <c r="F690" s="5">
        <v>11</v>
      </c>
      <c r="G690" s="7">
        <v>33</v>
      </c>
      <c r="H690" s="5">
        <v>435</v>
      </c>
      <c r="I690" s="61">
        <v>511</v>
      </c>
      <c r="J690" s="92">
        <f t="shared" si="231"/>
        <v>0.85127201565557731</v>
      </c>
      <c r="K690" s="77">
        <v>0.91720000000000002</v>
      </c>
      <c r="L690" s="77">
        <v>0.85060000000000002</v>
      </c>
      <c r="M690" s="8">
        <v>43.62</v>
      </c>
      <c r="N690" s="7">
        <v>1077</v>
      </c>
      <c r="O690" s="8">
        <v>1.9</v>
      </c>
      <c r="P690" s="8">
        <v>0</v>
      </c>
      <c r="Q690" s="8">
        <f t="shared" si="228"/>
        <v>1.9</v>
      </c>
      <c r="R690" s="77">
        <f t="shared" si="229"/>
        <v>0</v>
      </c>
      <c r="S690" s="7">
        <v>695.67</v>
      </c>
      <c r="T690" s="77">
        <f t="shared" si="230"/>
        <v>1.3250857142857142</v>
      </c>
    </row>
    <row r="691" spans="1:20" x14ac:dyDescent="0.45">
      <c r="A691" s="117"/>
      <c r="B691" s="53" t="s">
        <v>78</v>
      </c>
      <c r="C691" s="78">
        <v>201907</v>
      </c>
      <c r="D691" s="39" t="s">
        <v>0</v>
      </c>
      <c r="E691" s="5" t="s">
        <v>163</v>
      </c>
      <c r="F691" s="78">
        <v>34</v>
      </c>
      <c r="G691" s="79">
        <v>99</v>
      </c>
      <c r="H691" s="78">
        <v>1385</v>
      </c>
      <c r="I691" s="80">
        <v>1589</v>
      </c>
      <c r="J691" s="94">
        <f t="shared" si="231"/>
        <v>0.87161736941472623</v>
      </c>
      <c r="K691" s="81">
        <v>0.90690000000000004</v>
      </c>
      <c r="L691" s="81">
        <v>0.7923</v>
      </c>
      <c r="M691" s="82">
        <v>138.75710000000001</v>
      </c>
      <c r="N691" s="79">
        <v>3601</v>
      </c>
      <c r="O691" s="82">
        <v>5.6</v>
      </c>
      <c r="P691" s="82">
        <v>0.6</v>
      </c>
      <c r="Q691" s="82">
        <f t="shared" si="228"/>
        <v>6.1999999999999993</v>
      </c>
      <c r="R691" s="81">
        <f t="shared" si="229"/>
        <v>9.6774193548387108E-2</v>
      </c>
      <c r="S691" s="79">
        <v>662.92</v>
      </c>
      <c r="T691" s="77">
        <f t="shared" si="230"/>
        <v>1.2627047619047618</v>
      </c>
    </row>
    <row r="692" spans="1:20" x14ac:dyDescent="0.45">
      <c r="A692" s="117"/>
      <c r="B692" s="53" t="s">
        <v>78</v>
      </c>
      <c r="C692" s="78">
        <v>202003</v>
      </c>
      <c r="D692" s="38" t="s">
        <v>1</v>
      </c>
      <c r="E692" s="5" t="s">
        <v>163</v>
      </c>
      <c r="F692" s="78">
        <v>29</v>
      </c>
      <c r="G692" s="79">
        <v>85</v>
      </c>
      <c r="H692" s="78">
        <v>1199</v>
      </c>
      <c r="I692" s="80">
        <v>1422</v>
      </c>
      <c r="J692" s="94">
        <f t="shared" si="231"/>
        <v>0.84317862165963431</v>
      </c>
      <c r="K692" s="81">
        <v>0.82650000000000001</v>
      </c>
      <c r="L692" s="81">
        <v>0.79849999999999999</v>
      </c>
      <c r="M692" s="82">
        <v>119.8034</v>
      </c>
      <c r="N692" s="79">
        <v>3348</v>
      </c>
      <c r="O692" s="82">
        <v>4</v>
      </c>
      <c r="P692" s="82">
        <v>1.6</v>
      </c>
      <c r="Q692" s="82">
        <f t="shared" si="228"/>
        <v>5.6</v>
      </c>
      <c r="R692" s="81">
        <f t="shared" si="229"/>
        <v>0.28571428571428575</v>
      </c>
      <c r="S692" s="79">
        <v>647.74</v>
      </c>
      <c r="T692" s="77">
        <f t="shared" si="230"/>
        <v>1.2337904761904761</v>
      </c>
    </row>
    <row r="693" spans="1:20" ht="14.65" thickBot="1" x14ac:dyDescent="0.5">
      <c r="A693" s="114"/>
      <c r="B693" s="68" t="s">
        <v>78</v>
      </c>
      <c r="C693" s="83">
        <v>202005</v>
      </c>
      <c r="D693" s="22" t="s">
        <v>2</v>
      </c>
      <c r="E693" s="83" t="s">
        <v>172</v>
      </c>
      <c r="F693" s="83">
        <v>11</v>
      </c>
      <c r="G693" s="85">
        <v>33</v>
      </c>
      <c r="H693" s="83">
        <v>548</v>
      </c>
      <c r="I693" s="86">
        <v>615</v>
      </c>
      <c r="J693" s="95">
        <f t="shared" si="231"/>
        <v>0.89105691056910574</v>
      </c>
      <c r="K693" s="87">
        <v>0.94159999999999999</v>
      </c>
      <c r="L693" s="87">
        <v>0.85429999999999995</v>
      </c>
      <c r="M693" s="88">
        <v>54.8</v>
      </c>
      <c r="N693" s="85">
        <v>1644</v>
      </c>
      <c r="O693" s="88">
        <v>2.2999999999999998</v>
      </c>
      <c r="P693" s="88">
        <v>0</v>
      </c>
      <c r="Q693" s="88">
        <f t="shared" si="228"/>
        <v>2.2999999999999998</v>
      </c>
      <c r="R693" s="87">
        <f t="shared" si="229"/>
        <v>0</v>
      </c>
      <c r="S693" s="85">
        <v>713.94</v>
      </c>
      <c r="T693" s="23">
        <f t="shared" si="230"/>
        <v>1.3598857142857144</v>
      </c>
    </row>
    <row r="694" spans="1:20" x14ac:dyDescent="0.45">
      <c r="A694" s="113" t="s">
        <v>153</v>
      </c>
      <c r="B694" s="105" t="s">
        <v>79</v>
      </c>
      <c r="C694" s="16">
        <v>201705</v>
      </c>
      <c r="D694" s="109" t="s">
        <v>2</v>
      </c>
      <c r="E694" s="16" t="s">
        <v>87</v>
      </c>
      <c r="F694" s="16">
        <v>5</v>
      </c>
      <c r="G694" s="18">
        <v>25</v>
      </c>
      <c r="H694" s="16">
        <v>155</v>
      </c>
      <c r="I694" s="63"/>
      <c r="J694" s="96"/>
      <c r="K694" s="17">
        <v>0.95479999999999998</v>
      </c>
      <c r="L694" s="17">
        <v>0.9</v>
      </c>
      <c r="M694" s="19">
        <v>25.534400000000002</v>
      </c>
      <c r="N694" s="18">
        <v>736.03</v>
      </c>
      <c r="O694" s="19">
        <v>1.6665000000000001</v>
      </c>
      <c r="P694" s="19">
        <v>0</v>
      </c>
      <c r="Q694" s="19">
        <f t="shared" si="228"/>
        <v>1.6665000000000001</v>
      </c>
      <c r="R694" s="17">
        <f t="shared" si="229"/>
        <v>0</v>
      </c>
      <c r="S694" s="18">
        <v>441.66219999999998</v>
      </c>
      <c r="T694" s="17">
        <f>S694/525</f>
        <v>0.84126133333333331</v>
      </c>
    </row>
    <row r="695" spans="1:20" x14ac:dyDescent="0.45">
      <c r="A695" s="117"/>
      <c r="B695" s="53" t="s">
        <v>79</v>
      </c>
      <c r="C695" s="5">
        <v>201707</v>
      </c>
      <c r="D695" s="39" t="s">
        <v>0</v>
      </c>
      <c r="E695" s="5" t="s">
        <v>87</v>
      </c>
      <c r="F695" s="5">
        <v>12</v>
      </c>
      <c r="G695" s="7">
        <v>60</v>
      </c>
      <c r="H695" s="5">
        <v>398</v>
      </c>
      <c r="I695" s="61"/>
      <c r="J695" s="92"/>
      <c r="K695" s="77">
        <v>0.85680000000000001</v>
      </c>
      <c r="L695" s="77">
        <v>0.77</v>
      </c>
      <c r="M695" s="8">
        <v>66.333299999999994</v>
      </c>
      <c r="N695" s="7">
        <v>1990</v>
      </c>
      <c r="O695" s="8">
        <v>3.6663000000000001</v>
      </c>
      <c r="P695" s="8">
        <v>0.33329999999999999</v>
      </c>
      <c r="Q695" s="8">
        <f t="shared" si="228"/>
        <v>3.9996</v>
      </c>
      <c r="R695" s="77">
        <f t="shared" si="229"/>
        <v>8.3333333333333329E-2</v>
      </c>
      <c r="S695" s="7">
        <v>497.5498</v>
      </c>
      <c r="T695" s="77">
        <f t="shared" ref="T695:T703" si="232">S695/525</f>
        <v>0.94771390476190476</v>
      </c>
    </row>
    <row r="696" spans="1:20" x14ac:dyDescent="0.45">
      <c r="A696" s="117"/>
      <c r="B696" s="53" t="s">
        <v>79</v>
      </c>
      <c r="C696" s="5">
        <v>201803</v>
      </c>
      <c r="D696" s="38" t="s">
        <v>1</v>
      </c>
      <c r="E696" s="5" t="s">
        <v>87</v>
      </c>
      <c r="F696" s="5">
        <v>15</v>
      </c>
      <c r="G696" s="7">
        <v>75</v>
      </c>
      <c r="H696" s="5">
        <v>416</v>
      </c>
      <c r="I696" s="61">
        <v>571</v>
      </c>
      <c r="J696" s="92">
        <f t="shared" ref="J696:J703" si="233">H696/I696</f>
        <v>0.72854640980735552</v>
      </c>
      <c r="K696" s="77">
        <v>0.81969999999999998</v>
      </c>
      <c r="L696" s="77">
        <v>0.71</v>
      </c>
      <c r="M696" s="8">
        <v>69.333399999999997</v>
      </c>
      <c r="N696" s="7">
        <v>2080</v>
      </c>
      <c r="O696" s="8">
        <v>2.9996999999999998</v>
      </c>
      <c r="P696" s="8">
        <v>1.9998</v>
      </c>
      <c r="Q696" s="8">
        <f t="shared" si="228"/>
        <v>4.9994999999999994</v>
      </c>
      <c r="R696" s="77">
        <f t="shared" si="229"/>
        <v>0.40000000000000008</v>
      </c>
      <c r="S696" s="7">
        <v>417.1</v>
      </c>
      <c r="T696" s="77">
        <f t="shared" si="232"/>
        <v>0.79447619047619056</v>
      </c>
    </row>
    <row r="697" spans="1:20" x14ac:dyDescent="0.45">
      <c r="A697" s="117"/>
      <c r="B697" s="53" t="s">
        <v>79</v>
      </c>
      <c r="C697" s="5">
        <v>201805</v>
      </c>
      <c r="D697" s="38" t="s">
        <v>2</v>
      </c>
      <c r="E697" s="5" t="s">
        <v>161</v>
      </c>
      <c r="F697" s="5">
        <v>5</v>
      </c>
      <c r="G697" s="7">
        <v>25</v>
      </c>
      <c r="H697" s="5">
        <v>156</v>
      </c>
      <c r="I697" s="61">
        <v>198</v>
      </c>
      <c r="J697" s="92">
        <f t="shared" si="233"/>
        <v>0.78787878787878785</v>
      </c>
      <c r="K697" s="77">
        <v>0.93589999999999995</v>
      </c>
      <c r="L697" s="77">
        <v>0.89</v>
      </c>
      <c r="M697" s="8">
        <v>24.346599999999999</v>
      </c>
      <c r="N697" s="7">
        <v>160</v>
      </c>
      <c r="O697" s="8">
        <v>1.6665000000000001</v>
      </c>
      <c r="P697" s="8">
        <v>0</v>
      </c>
      <c r="Q697" s="8">
        <f t="shared" si="228"/>
        <v>1.6665000000000001</v>
      </c>
      <c r="R697" s="77">
        <f t="shared" si="229"/>
        <v>0</v>
      </c>
      <c r="S697" s="7">
        <v>441.03</v>
      </c>
      <c r="T697" s="77">
        <f t="shared" si="232"/>
        <v>0.84005714285714284</v>
      </c>
    </row>
    <row r="698" spans="1:20" x14ac:dyDescent="0.45">
      <c r="A698" s="117"/>
      <c r="B698" s="53" t="s">
        <v>79</v>
      </c>
      <c r="C698" s="5">
        <v>201807</v>
      </c>
      <c r="D698" s="39" t="s">
        <v>0</v>
      </c>
      <c r="E698" s="5" t="s">
        <v>161</v>
      </c>
      <c r="F698" s="5">
        <v>14</v>
      </c>
      <c r="G698" s="7">
        <v>70</v>
      </c>
      <c r="H698" s="5">
        <v>404</v>
      </c>
      <c r="I698" s="61">
        <v>528</v>
      </c>
      <c r="J698" s="92">
        <f t="shared" si="233"/>
        <v>0.76515151515151514</v>
      </c>
      <c r="K698" s="77">
        <v>0.85640000000000005</v>
      </c>
      <c r="L698" s="77">
        <v>0.76</v>
      </c>
      <c r="M698" s="8">
        <v>67.333299999999994</v>
      </c>
      <c r="N698" s="7">
        <v>2020</v>
      </c>
      <c r="O698" s="8">
        <v>2.6663999999999999</v>
      </c>
      <c r="P698" s="8">
        <v>1.9998</v>
      </c>
      <c r="Q698" s="8">
        <f t="shared" si="228"/>
        <v>4.6661999999999999</v>
      </c>
      <c r="R698" s="77">
        <f t="shared" si="229"/>
        <v>0.4285714285714286</v>
      </c>
      <c r="S698" s="7">
        <v>432.9</v>
      </c>
      <c r="T698" s="77">
        <f t="shared" si="232"/>
        <v>0.82457142857142851</v>
      </c>
    </row>
    <row r="699" spans="1:20" x14ac:dyDescent="0.45">
      <c r="A699" s="117"/>
      <c r="B699" s="53" t="s">
        <v>79</v>
      </c>
      <c r="C699" s="5">
        <v>201903</v>
      </c>
      <c r="D699" s="39" t="s">
        <v>1</v>
      </c>
      <c r="E699" s="5" t="s">
        <v>161</v>
      </c>
      <c r="F699" s="5">
        <v>14</v>
      </c>
      <c r="G699" s="7">
        <v>70</v>
      </c>
      <c r="H699" s="5">
        <v>391</v>
      </c>
      <c r="I699" s="61">
        <v>522</v>
      </c>
      <c r="J699" s="92">
        <f t="shared" si="233"/>
        <v>0.74904214559386972</v>
      </c>
      <c r="K699" s="77">
        <v>0.85680000000000001</v>
      </c>
      <c r="L699" s="77">
        <v>0.81330000000000002</v>
      </c>
      <c r="M699" s="8">
        <v>65.166600000000003</v>
      </c>
      <c r="N699" s="7">
        <v>1955</v>
      </c>
      <c r="O699" s="8">
        <v>3.6091000000000002</v>
      </c>
      <c r="P699" s="8">
        <v>0.99990000000000001</v>
      </c>
      <c r="Q699" s="8">
        <f t="shared" si="228"/>
        <v>4.609</v>
      </c>
      <c r="R699" s="77">
        <f t="shared" si="229"/>
        <v>0.21694510739856801</v>
      </c>
      <c r="S699" s="7">
        <v>424.17</v>
      </c>
      <c r="T699" s="77">
        <v>0.80794285714285718</v>
      </c>
    </row>
    <row r="700" spans="1:20" x14ac:dyDescent="0.45">
      <c r="A700" s="117"/>
      <c r="B700" s="53" t="s">
        <v>79</v>
      </c>
      <c r="C700" s="5">
        <v>201905</v>
      </c>
      <c r="D700" s="38" t="s">
        <v>2</v>
      </c>
      <c r="E700" s="5" t="s">
        <v>163</v>
      </c>
      <c r="F700" s="5">
        <v>7</v>
      </c>
      <c r="G700" s="7">
        <v>35</v>
      </c>
      <c r="H700" s="5">
        <v>195</v>
      </c>
      <c r="I700" s="61">
        <v>278</v>
      </c>
      <c r="J700" s="92">
        <f t="shared" si="233"/>
        <v>0.70143884892086328</v>
      </c>
      <c r="K700" s="77">
        <v>0.90259999999999996</v>
      </c>
      <c r="L700" s="77">
        <v>0.84099999999999997</v>
      </c>
      <c r="M700" s="8">
        <v>31.178100000000001</v>
      </c>
      <c r="N700" s="7">
        <v>460</v>
      </c>
      <c r="O700" s="8">
        <v>2.3331</v>
      </c>
      <c r="P700" s="8">
        <v>0</v>
      </c>
      <c r="Q700" s="8">
        <f t="shared" si="228"/>
        <v>2.3331</v>
      </c>
      <c r="R700" s="77">
        <f t="shared" si="229"/>
        <v>0</v>
      </c>
      <c r="S700" s="7">
        <v>404.67</v>
      </c>
      <c r="T700" s="77">
        <f t="shared" si="232"/>
        <v>0.77080000000000004</v>
      </c>
    </row>
    <row r="701" spans="1:20" x14ac:dyDescent="0.45">
      <c r="A701" s="117"/>
      <c r="B701" s="53" t="s">
        <v>79</v>
      </c>
      <c r="C701" s="78">
        <v>201907</v>
      </c>
      <c r="D701" s="39" t="s">
        <v>0</v>
      </c>
      <c r="E701" s="5" t="s">
        <v>163</v>
      </c>
      <c r="F701" s="78">
        <v>13</v>
      </c>
      <c r="G701" s="79">
        <v>65</v>
      </c>
      <c r="H701" s="78">
        <v>390</v>
      </c>
      <c r="I701" s="80">
        <v>488</v>
      </c>
      <c r="J701" s="94">
        <f t="shared" si="233"/>
        <v>0.79918032786885251</v>
      </c>
      <c r="K701" s="81">
        <v>0.86919999999999997</v>
      </c>
      <c r="L701" s="81">
        <v>0.77490000000000003</v>
      </c>
      <c r="M701" s="82">
        <v>65</v>
      </c>
      <c r="N701" s="79">
        <v>1950</v>
      </c>
      <c r="O701" s="82">
        <v>4.3329000000000004</v>
      </c>
      <c r="P701" s="82">
        <v>0</v>
      </c>
      <c r="Q701" s="82">
        <f t="shared" si="228"/>
        <v>4.3329000000000004</v>
      </c>
      <c r="R701" s="81">
        <f t="shared" si="229"/>
        <v>0</v>
      </c>
      <c r="S701" s="79">
        <v>450.04</v>
      </c>
      <c r="T701" s="77">
        <f t="shared" si="232"/>
        <v>0.85721904761904766</v>
      </c>
    </row>
    <row r="702" spans="1:20" x14ac:dyDescent="0.45">
      <c r="A702" s="117"/>
      <c r="B702" s="53" t="s">
        <v>79</v>
      </c>
      <c r="C702" s="78">
        <v>202003</v>
      </c>
      <c r="D702" s="38" t="s">
        <v>1</v>
      </c>
      <c r="E702" s="5" t="s">
        <v>163</v>
      </c>
      <c r="F702" s="78">
        <v>17</v>
      </c>
      <c r="G702" s="79">
        <v>85</v>
      </c>
      <c r="H702" s="78">
        <v>455</v>
      </c>
      <c r="I702" s="80">
        <v>612</v>
      </c>
      <c r="J702" s="94">
        <f t="shared" si="233"/>
        <v>0.74346405228758172</v>
      </c>
      <c r="K702" s="81">
        <v>0.79779999999999995</v>
      </c>
      <c r="L702" s="81">
        <v>0.76200000000000001</v>
      </c>
      <c r="M702" s="82">
        <v>75.833399999999997</v>
      </c>
      <c r="N702" s="79">
        <v>2275</v>
      </c>
      <c r="O702" s="82">
        <v>4.6661999999999999</v>
      </c>
      <c r="P702" s="82">
        <v>0.99990000000000001</v>
      </c>
      <c r="Q702" s="82">
        <f t="shared" si="228"/>
        <v>5.6661000000000001</v>
      </c>
      <c r="R702" s="81">
        <f t="shared" si="229"/>
        <v>0.17647058823529413</v>
      </c>
      <c r="S702" s="79">
        <v>395.93</v>
      </c>
      <c r="T702" s="77">
        <f t="shared" si="232"/>
        <v>0.75415238095238102</v>
      </c>
    </row>
    <row r="703" spans="1:20" ht="14.65" thickBot="1" x14ac:dyDescent="0.5">
      <c r="A703" s="114"/>
      <c r="B703" s="68" t="s">
        <v>79</v>
      </c>
      <c r="C703" s="83">
        <v>202005</v>
      </c>
      <c r="D703" s="22" t="s">
        <v>2</v>
      </c>
      <c r="E703" s="83" t="s">
        <v>172</v>
      </c>
      <c r="F703" s="83">
        <v>9</v>
      </c>
      <c r="G703" s="85">
        <v>45</v>
      </c>
      <c r="H703" s="83">
        <v>315</v>
      </c>
      <c r="I703" s="86">
        <v>364</v>
      </c>
      <c r="J703" s="95">
        <f t="shared" si="233"/>
        <v>0.86538461538461542</v>
      </c>
      <c r="K703" s="87">
        <v>0.8871</v>
      </c>
      <c r="L703" s="87">
        <v>0.81820000000000004</v>
      </c>
      <c r="M703" s="88">
        <v>53.166699999999999</v>
      </c>
      <c r="N703" s="85">
        <v>1595</v>
      </c>
      <c r="O703" s="88">
        <v>2.9996999999999998</v>
      </c>
      <c r="P703" s="88">
        <v>0</v>
      </c>
      <c r="Q703" s="88">
        <f t="shared" si="228"/>
        <v>2.9996999999999998</v>
      </c>
      <c r="R703" s="87">
        <f t="shared" si="229"/>
        <v>0</v>
      </c>
      <c r="S703" s="85">
        <v>546.91</v>
      </c>
      <c r="T703" s="23">
        <f t="shared" si="232"/>
        <v>1.0417333333333332</v>
      </c>
    </row>
    <row r="704" spans="1:20" x14ac:dyDescent="0.45">
      <c r="A704" s="121" t="s">
        <v>154</v>
      </c>
      <c r="B704" s="105" t="s">
        <v>80</v>
      </c>
      <c r="C704" s="16">
        <v>201705</v>
      </c>
      <c r="D704" s="109" t="s">
        <v>2</v>
      </c>
      <c r="E704" s="16" t="s">
        <v>87</v>
      </c>
      <c r="F704" s="16">
        <v>7</v>
      </c>
      <c r="G704" s="18">
        <v>17</v>
      </c>
      <c r="H704" s="16">
        <v>161</v>
      </c>
      <c r="I704" s="63"/>
      <c r="J704" s="96"/>
      <c r="K704" s="17">
        <v>0.88819999999999999</v>
      </c>
      <c r="L704" s="17">
        <v>0.83</v>
      </c>
      <c r="M704" s="19">
        <v>23.203800000000001</v>
      </c>
      <c r="N704" s="18">
        <v>696.11</v>
      </c>
      <c r="O704" s="19">
        <v>0.8</v>
      </c>
      <c r="P704" s="19">
        <v>0</v>
      </c>
      <c r="Q704" s="19">
        <f t="shared" si="228"/>
        <v>0.8</v>
      </c>
      <c r="R704" s="17">
        <f t="shared" si="229"/>
        <v>0</v>
      </c>
      <c r="S704" s="18">
        <v>870.13750000000005</v>
      </c>
      <c r="T704" s="17">
        <f t="shared" ref="T704:T714" si="234">S704/525</f>
        <v>1.657404761904762</v>
      </c>
    </row>
    <row r="705" spans="1:20" x14ac:dyDescent="0.45">
      <c r="A705" s="122"/>
      <c r="B705" s="53" t="s">
        <v>80</v>
      </c>
      <c r="C705" s="5">
        <v>201707</v>
      </c>
      <c r="D705" s="39" t="s">
        <v>0</v>
      </c>
      <c r="E705" s="5" t="s">
        <v>87</v>
      </c>
      <c r="F705" s="5">
        <v>29</v>
      </c>
      <c r="G705" s="7">
        <v>81.5</v>
      </c>
      <c r="H705" s="5">
        <v>603</v>
      </c>
      <c r="I705" s="61"/>
      <c r="J705" s="92"/>
      <c r="K705" s="77">
        <v>0.60299999999999998</v>
      </c>
      <c r="L705" s="77">
        <v>0.8</v>
      </c>
      <c r="M705" s="8">
        <v>85.145700000000005</v>
      </c>
      <c r="N705" s="7">
        <v>1734.5</v>
      </c>
      <c r="O705" s="8">
        <v>3.1661000000000001</v>
      </c>
      <c r="P705" s="8">
        <v>2.5329999999999999</v>
      </c>
      <c r="Q705" s="8">
        <f t="shared" si="228"/>
        <v>5.6990999999999996</v>
      </c>
      <c r="R705" s="77">
        <f t="shared" si="229"/>
        <v>0.44445614219789092</v>
      </c>
      <c r="S705" s="7">
        <v>448.20760000000001</v>
      </c>
      <c r="T705" s="77">
        <f t="shared" si="234"/>
        <v>0.85372876190476188</v>
      </c>
    </row>
    <row r="706" spans="1:20" x14ac:dyDescent="0.45">
      <c r="A706" s="122"/>
      <c r="B706" s="53" t="s">
        <v>80</v>
      </c>
      <c r="C706" s="5">
        <v>201803</v>
      </c>
      <c r="D706" s="38" t="s">
        <v>1</v>
      </c>
      <c r="E706" s="5" t="s">
        <v>87</v>
      </c>
      <c r="F706" s="5">
        <v>24</v>
      </c>
      <c r="G706" s="7">
        <v>67.5</v>
      </c>
      <c r="H706" s="5">
        <v>436</v>
      </c>
      <c r="I706" s="61">
        <v>784</v>
      </c>
      <c r="J706" s="92">
        <f t="shared" ref="J706:J713" si="235">H706/I706</f>
        <v>0.55612244897959184</v>
      </c>
      <c r="K706" s="77">
        <v>0.89910000000000001</v>
      </c>
      <c r="L706" s="77">
        <v>0.87</v>
      </c>
      <c r="M706" s="8">
        <v>60.957900000000002</v>
      </c>
      <c r="N706" s="7">
        <v>1508</v>
      </c>
      <c r="O706" s="8">
        <v>2.9661</v>
      </c>
      <c r="P706" s="8">
        <v>2.3996</v>
      </c>
      <c r="Q706" s="8">
        <f t="shared" si="228"/>
        <v>5.3657000000000004</v>
      </c>
      <c r="R706" s="77">
        <f t="shared" si="229"/>
        <v>0.44721098831466533</v>
      </c>
      <c r="S706" s="7">
        <v>349.79</v>
      </c>
      <c r="T706" s="77">
        <f t="shared" si="234"/>
        <v>0.66626666666666667</v>
      </c>
    </row>
    <row r="707" spans="1:20" x14ac:dyDescent="0.45">
      <c r="A707" s="122"/>
      <c r="B707" s="53" t="s">
        <v>80</v>
      </c>
      <c r="C707" s="5">
        <v>201805</v>
      </c>
      <c r="D707" s="38" t="s">
        <v>2</v>
      </c>
      <c r="E707" s="5" t="s">
        <v>161</v>
      </c>
      <c r="F707" s="5">
        <v>8</v>
      </c>
      <c r="G707" s="7">
        <v>21</v>
      </c>
      <c r="H707" s="5">
        <v>157</v>
      </c>
      <c r="I707" s="61">
        <v>330</v>
      </c>
      <c r="J707" s="92">
        <f t="shared" si="235"/>
        <v>0.47575757575757577</v>
      </c>
      <c r="K707" s="77">
        <v>0.879</v>
      </c>
      <c r="L707" s="77">
        <v>0.83</v>
      </c>
      <c r="M707" s="8">
        <v>18.899100000000001</v>
      </c>
      <c r="N707" s="7">
        <v>401</v>
      </c>
      <c r="O707" s="8">
        <v>1.7</v>
      </c>
      <c r="P707" s="8">
        <v>0</v>
      </c>
      <c r="Q707" s="8">
        <f t="shared" si="228"/>
        <v>1.7</v>
      </c>
      <c r="R707" s="77">
        <f t="shared" si="229"/>
        <v>0</v>
      </c>
      <c r="S707" s="7">
        <v>345.7</v>
      </c>
      <c r="T707" s="77">
        <f t="shared" si="234"/>
        <v>0.65847619047619044</v>
      </c>
    </row>
    <row r="708" spans="1:20" x14ac:dyDescent="0.45">
      <c r="A708" s="122"/>
      <c r="B708" s="53" t="s">
        <v>80</v>
      </c>
      <c r="C708" s="5">
        <v>201807</v>
      </c>
      <c r="D708" s="39" t="s">
        <v>0</v>
      </c>
      <c r="E708" s="5" t="s">
        <v>161</v>
      </c>
      <c r="F708" s="5">
        <v>28</v>
      </c>
      <c r="G708" s="7">
        <v>76.5</v>
      </c>
      <c r="H708" s="5">
        <v>532</v>
      </c>
      <c r="I708" s="61">
        <v>1060</v>
      </c>
      <c r="J708" s="92">
        <f t="shared" si="235"/>
        <v>0.50188679245283019</v>
      </c>
      <c r="K708" s="77">
        <v>0.91169999999999995</v>
      </c>
      <c r="L708" s="77">
        <v>0.87</v>
      </c>
      <c r="M708" s="8">
        <v>70.709599999999995</v>
      </c>
      <c r="N708" s="7">
        <v>1683</v>
      </c>
      <c r="O708" s="8">
        <v>3.1996000000000002</v>
      </c>
      <c r="P708" s="8">
        <v>2.6996000000000002</v>
      </c>
      <c r="Q708" s="8">
        <f t="shared" si="228"/>
        <v>5.8992000000000004</v>
      </c>
      <c r="R708" s="77">
        <f t="shared" si="229"/>
        <v>0.45762137238947653</v>
      </c>
      <c r="S708" s="7">
        <v>366.33</v>
      </c>
      <c r="T708" s="77">
        <f t="shared" si="234"/>
        <v>0.69777142857142849</v>
      </c>
    </row>
    <row r="709" spans="1:20" x14ac:dyDescent="0.45">
      <c r="A709" s="122"/>
      <c r="B709" s="53" t="s">
        <v>80</v>
      </c>
      <c r="C709" s="5">
        <v>201903</v>
      </c>
      <c r="D709" s="39" t="s">
        <v>1</v>
      </c>
      <c r="E709" s="5" t="s">
        <v>161</v>
      </c>
      <c r="F709" s="5">
        <v>24</v>
      </c>
      <c r="G709" s="7">
        <v>67</v>
      </c>
      <c r="H709" s="5">
        <v>462</v>
      </c>
      <c r="I709" s="61">
        <v>876</v>
      </c>
      <c r="J709" s="92">
        <f t="shared" si="235"/>
        <v>0.5273972602739726</v>
      </c>
      <c r="K709" s="77">
        <v>0.89980000000000004</v>
      </c>
      <c r="L709" s="77">
        <v>0.83679999999999999</v>
      </c>
      <c r="M709" s="8">
        <v>59.220199999999998</v>
      </c>
      <c r="N709" s="7">
        <v>1389</v>
      </c>
      <c r="O709" s="8">
        <v>2.4664000000000001</v>
      </c>
      <c r="P709" s="8">
        <v>3.0994999999999999</v>
      </c>
      <c r="Q709" s="8">
        <f t="shared" si="228"/>
        <v>5.5659000000000001</v>
      </c>
      <c r="R709" s="77">
        <f t="shared" si="229"/>
        <v>0.55687310228354803</v>
      </c>
      <c r="S709" s="7">
        <v>327.08</v>
      </c>
      <c r="T709" s="77">
        <f t="shared" si="234"/>
        <v>0.62300952380952379</v>
      </c>
    </row>
    <row r="710" spans="1:20" x14ac:dyDescent="0.45">
      <c r="A710" s="122"/>
      <c r="B710" s="53" t="s">
        <v>80</v>
      </c>
      <c r="C710" s="5">
        <v>201905</v>
      </c>
      <c r="D710" s="38" t="s">
        <v>2</v>
      </c>
      <c r="E710" s="5" t="s">
        <v>163</v>
      </c>
      <c r="F710" s="5">
        <v>5</v>
      </c>
      <c r="G710" s="7">
        <v>15</v>
      </c>
      <c r="H710" s="5">
        <v>140</v>
      </c>
      <c r="I710" s="61">
        <v>250</v>
      </c>
      <c r="J710" s="92">
        <f t="shared" si="235"/>
        <v>0.56000000000000005</v>
      </c>
      <c r="K710" s="77">
        <v>0.87139999999999995</v>
      </c>
      <c r="L710" s="77">
        <v>0.81710000000000005</v>
      </c>
      <c r="M710" s="8">
        <v>16.928599999999999</v>
      </c>
      <c r="N710" s="7">
        <v>351</v>
      </c>
      <c r="O710" s="8">
        <v>1.2</v>
      </c>
      <c r="P710" s="8">
        <v>0</v>
      </c>
      <c r="Q710" s="8">
        <f t="shared" si="228"/>
        <v>1.2</v>
      </c>
      <c r="R710" s="77">
        <f t="shared" si="229"/>
        <v>0</v>
      </c>
      <c r="S710" s="7">
        <v>420.43</v>
      </c>
      <c r="T710" s="77">
        <f t="shared" si="234"/>
        <v>0.80081904761904765</v>
      </c>
    </row>
    <row r="711" spans="1:20" x14ac:dyDescent="0.45">
      <c r="A711" s="122"/>
      <c r="B711" s="53" t="s">
        <v>80</v>
      </c>
      <c r="C711" s="78">
        <v>201907</v>
      </c>
      <c r="D711" s="39" t="s">
        <v>0</v>
      </c>
      <c r="E711" s="5" t="s">
        <v>163</v>
      </c>
      <c r="F711" s="78">
        <v>49</v>
      </c>
      <c r="G711" s="79">
        <v>134</v>
      </c>
      <c r="H711" s="78">
        <v>481</v>
      </c>
      <c r="I711" s="80">
        <v>1597</v>
      </c>
      <c r="J711" s="94">
        <f t="shared" si="235"/>
        <v>0.30118973074514716</v>
      </c>
      <c r="K711" s="81">
        <v>0.89810000000000001</v>
      </c>
      <c r="L711" s="81">
        <v>0.80230000000000001</v>
      </c>
      <c r="M711" s="82">
        <v>64.084500000000006</v>
      </c>
      <c r="N711" s="79">
        <v>1324</v>
      </c>
      <c r="O711" s="82">
        <v>2.3997999999999999</v>
      </c>
      <c r="P711" s="82">
        <v>0.66649999999999998</v>
      </c>
      <c r="Q711" s="82">
        <f t="shared" si="228"/>
        <v>3.0663</v>
      </c>
      <c r="R711" s="81">
        <f t="shared" si="229"/>
        <v>0.21736294556957897</v>
      </c>
      <c r="S711" s="79">
        <v>653.19000000000005</v>
      </c>
      <c r="T711" s="77">
        <f t="shared" si="234"/>
        <v>1.2441714285714287</v>
      </c>
    </row>
    <row r="712" spans="1:20" x14ac:dyDescent="0.45">
      <c r="A712" s="122"/>
      <c r="B712" s="53" t="s">
        <v>80</v>
      </c>
      <c r="C712" s="78">
        <v>202003</v>
      </c>
      <c r="D712" s="38" t="s">
        <v>1</v>
      </c>
      <c r="E712" s="5" t="s">
        <v>163</v>
      </c>
      <c r="F712" s="78">
        <v>46</v>
      </c>
      <c r="G712" s="79">
        <v>125.5</v>
      </c>
      <c r="H712" s="78">
        <v>506</v>
      </c>
      <c r="I712" s="80">
        <v>1314</v>
      </c>
      <c r="J712" s="94">
        <f t="shared" si="235"/>
        <v>0.38508371385083712</v>
      </c>
      <c r="K712" s="81">
        <v>0.8004</v>
      </c>
      <c r="L712" s="81">
        <v>0.76400000000000001</v>
      </c>
      <c r="M712" s="82">
        <v>65.641800000000003</v>
      </c>
      <c r="N712" s="79">
        <v>1258</v>
      </c>
      <c r="O712" s="82">
        <v>1.19998</v>
      </c>
      <c r="P712" s="82">
        <v>1.3664000000000001</v>
      </c>
      <c r="Q712" s="82">
        <f t="shared" si="228"/>
        <v>2.5663800000000001</v>
      </c>
      <c r="R712" s="81">
        <f t="shared" si="229"/>
        <v>0.5324231018009804</v>
      </c>
      <c r="S712" s="79">
        <v>604.42999999999995</v>
      </c>
      <c r="T712" s="77">
        <f t="shared" si="234"/>
        <v>1.1512952380952379</v>
      </c>
    </row>
    <row r="713" spans="1:20" ht="14.65" thickBot="1" x14ac:dyDescent="0.5">
      <c r="A713" s="123"/>
      <c r="B713" s="68" t="s">
        <v>80</v>
      </c>
      <c r="C713" s="83">
        <v>202005</v>
      </c>
      <c r="D713" s="22" t="s">
        <v>2</v>
      </c>
      <c r="E713" s="83" t="s">
        <v>172</v>
      </c>
      <c r="F713" s="83">
        <v>5</v>
      </c>
      <c r="G713" s="85">
        <v>11</v>
      </c>
      <c r="H713" s="83">
        <v>83</v>
      </c>
      <c r="I713" s="86">
        <v>167</v>
      </c>
      <c r="J713" s="95">
        <f t="shared" si="235"/>
        <v>0.49700598802395207</v>
      </c>
      <c r="K713" s="87">
        <v>0.96389999999999998</v>
      </c>
      <c r="L713" s="87">
        <v>0.82709999999999995</v>
      </c>
      <c r="M713" s="88">
        <v>8.2332999999999998</v>
      </c>
      <c r="N713" s="85">
        <v>247</v>
      </c>
      <c r="O713" s="88">
        <v>0.4</v>
      </c>
      <c r="P713" s="88">
        <v>0</v>
      </c>
      <c r="Q713" s="88">
        <f t="shared" si="228"/>
        <v>0.4</v>
      </c>
      <c r="R713" s="87">
        <f t="shared" si="229"/>
        <v>0</v>
      </c>
      <c r="S713" s="85">
        <v>633.29</v>
      </c>
      <c r="T713" s="23">
        <f t="shared" si="234"/>
        <v>1.2062666666666666</v>
      </c>
    </row>
    <row r="714" spans="1:20" x14ac:dyDescent="0.45">
      <c r="A714" s="118" t="s">
        <v>170</v>
      </c>
      <c r="B714" s="105" t="s">
        <v>171</v>
      </c>
      <c r="C714" s="16">
        <v>201807</v>
      </c>
      <c r="D714" s="42" t="s">
        <v>0</v>
      </c>
      <c r="E714" s="16" t="s">
        <v>161</v>
      </c>
      <c r="F714" s="16">
        <v>0</v>
      </c>
      <c r="G714" s="18">
        <v>0</v>
      </c>
      <c r="H714" s="16">
        <v>0</v>
      </c>
      <c r="I714" s="63">
        <v>0</v>
      </c>
      <c r="J714" s="96">
        <v>0</v>
      </c>
      <c r="K714" s="17">
        <v>0</v>
      </c>
      <c r="L714" s="17">
        <v>0</v>
      </c>
      <c r="M714" s="19">
        <v>0</v>
      </c>
      <c r="N714" s="18">
        <v>0</v>
      </c>
      <c r="O714" s="19">
        <v>0</v>
      </c>
      <c r="P714" s="19">
        <v>0</v>
      </c>
      <c r="Q714" s="19">
        <f t="shared" si="228"/>
        <v>0</v>
      </c>
      <c r="R714" s="17">
        <v>0</v>
      </c>
      <c r="S714" s="18">
        <v>0</v>
      </c>
      <c r="T714" s="17">
        <f t="shared" si="234"/>
        <v>0</v>
      </c>
    </row>
    <row r="715" spans="1:20" x14ac:dyDescent="0.45">
      <c r="A715" s="119"/>
      <c r="B715" s="53" t="s">
        <v>171</v>
      </c>
      <c r="C715" s="5">
        <v>201903</v>
      </c>
      <c r="D715" s="39" t="s">
        <v>1</v>
      </c>
      <c r="E715" s="5" t="s">
        <v>161</v>
      </c>
      <c r="F715" s="5">
        <v>1</v>
      </c>
      <c r="G715" s="7">
        <v>3</v>
      </c>
      <c r="H715" s="5">
        <v>7</v>
      </c>
      <c r="I715" s="61">
        <v>20</v>
      </c>
      <c r="J715" s="92">
        <f>H715/I715</f>
        <v>0.35</v>
      </c>
      <c r="K715" s="77">
        <v>1</v>
      </c>
      <c r="L715" s="77"/>
      <c r="M715" s="8">
        <v>59.220199999999998</v>
      </c>
      <c r="N715" s="7">
        <v>1389</v>
      </c>
      <c r="O715" s="8">
        <v>2.4664000000000001</v>
      </c>
      <c r="P715" s="8">
        <v>3.0994999999999999</v>
      </c>
      <c r="Q715" s="8">
        <f t="shared" ref="Q715" si="236">O715+P715</f>
        <v>5.5659000000000001</v>
      </c>
      <c r="R715" s="77">
        <v>0</v>
      </c>
      <c r="S715" s="7">
        <v>327.08</v>
      </c>
      <c r="T715" s="77">
        <f t="shared" ref="T715" si="237">S715/525</f>
        <v>0.62300952380952379</v>
      </c>
    </row>
    <row r="716" spans="1:20" x14ac:dyDescent="0.45">
      <c r="A716" s="119"/>
      <c r="B716" s="53" t="s">
        <v>171</v>
      </c>
      <c r="C716" s="5">
        <v>201905</v>
      </c>
      <c r="D716" s="38" t="s">
        <v>2</v>
      </c>
      <c r="E716" s="5" t="s">
        <v>163</v>
      </c>
      <c r="F716" s="5">
        <v>1</v>
      </c>
      <c r="G716" s="7">
        <v>3</v>
      </c>
      <c r="H716" s="5">
        <v>1</v>
      </c>
      <c r="I716" s="61">
        <v>40</v>
      </c>
      <c r="J716" s="92">
        <f>H716/I716</f>
        <v>2.5000000000000001E-2</v>
      </c>
      <c r="K716" s="77">
        <v>1</v>
      </c>
      <c r="L716" s="77">
        <v>0.9355</v>
      </c>
      <c r="M716" s="8">
        <v>0.16569999999999999</v>
      </c>
      <c r="N716" s="7">
        <v>0</v>
      </c>
      <c r="O716" s="8">
        <v>0.4</v>
      </c>
      <c r="P716" s="8">
        <v>0</v>
      </c>
      <c r="Q716" s="8">
        <f t="shared" ref="Q716" si="238">O716+P716</f>
        <v>0.4</v>
      </c>
      <c r="R716" s="77">
        <f t="shared" ref="R716" si="239">P716/Q716</f>
        <v>0</v>
      </c>
      <c r="S716" s="7">
        <v>23.14</v>
      </c>
      <c r="T716" s="77">
        <f>S716/525</f>
        <v>4.4076190476190477E-2</v>
      </c>
    </row>
    <row r="717" spans="1:20" x14ac:dyDescent="0.45">
      <c r="A717" s="119"/>
      <c r="B717" s="53" t="s">
        <v>171</v>
      </c>
      <c r="C717" s="78">
        <v>201907</v>
      </c>
      <c r="D717" s="39" t="s">
        <v>0</v>
      </c>
      <c r="E717" s="5" t="s">
        <v>163</v>
      </c>
      <c r="F717" s="5">
        <v>31</v>
      </c>
      <c r="G717" s="7">
        <v>54</v>
      </c>
      <c r="H717" s="5">
        <v>99</v>
      </c>
      <c r="I717" s="61">
        <v>744</v>
      </c>
      <c r="J717" s="92">
        <f>H717/I717</f>
        <v>0.13306451612903225</v>
      </c>
      <c r="K717" s="77">
        <v>0.89810000000000001</v>
      </c>
      <c r="L717" s="77">
        <v>0.97219999999999995</v>
      </c>
      <c r="M717" s="8">
        <v>64.084500000000006</v>
      </c>
      <c r="N717" s="7">
        <v>1324</v>
      </c>
      <c r="O717" s="8">
        <v>2.3997999999999999</v>
      </c>
      <c r="P717" s="8">
        <v>0.66649999999999998</v>
      </c>
      <c r="Q717" s="8">
        <f>O717+P717</f>
        <v>3.0663</v>
      </c>
      <c r="R717" s="77">
        <f>P717/Q717</f>
        <v>0.21736294556957897</v>
      </c>
      <c r="S717" s="7">
        <v>653.19000000000005</v>
      </c>
      <c r="T717" s="77">
        <f>S717/525</f>
        <v>1.2441714285714287</v>
      </c>
    </row>
    <row r="718" spans="1:20" x14ac:dyDescent="0.45">
      <c r="A718" s="119"/>
      <c r="B718" s="53" t="s">
        <v>171</v>
      </c>
      <c r="C718" s="78">
        <v>202003</v>
      </c>
      <c r="D718" s="38" t="s">
        <v>1</v>
      </c>
      <c r="E718" s="5" t="s">
        <v>163</v>
      </c>
      <c r="F718" s="5">
        <v>14</v>
      </c>
      <c r="G718" s="7">
        <v>24</v>
      </c>
      <c r="H718" s="5">
        <v>40</v>
      </c>
      <c r="I718" s="61">
        <v>457</v>
      </c>
      <c r="J718" s="92">
        <f>H718/I718</f>
        <v>8.7527352297592995E-2</v>
      </c>
      <c r="K718" s="77">
        <v>1</v>
      </c>
      <c r="L718" s="77">
        <v>0.88239999999999996</v>
      </c>
      <c r="M718" s="8">
        <v>7.1360999999999999</v>
      </c>
      <c r="N718" s="7">
        <v>15</v>
      </c>
      <c r="O718" s="8">
        <v>0.2666</v>
      </c>
      <c r="P718" s="8">
        <v>0</v>
      </c>
      <c r="Q718" s="8">
        <f>O718+P718</f>
        <v>0.2666</v>
      </c>
      <c r="R718" s="77">
        <f>P718/Q718</f>
        <v>0</v>
      </c>
      <c r="S718" s="7">
        <v>913.84</v>
      </c>
      <c r="T718" s="77">
        <f>S718/525</f>
        <v>1.740647619047619</v>
      </c>
    </row>
    <row r="719" spans="1:20" ht="14.65" thickBot="1" x14ac:dyDescent="0.5">
      <c r="A719" s="120"/>
      <c r="B719" s="68" t="s">
        <v>171</v>
      </c>
      <c r="C719" s="83">
        <v>202005</v>
      </c>
      <c r="D719" s="22" t="s">
        <v>2</v>
      </c>
      <c r="E719" s="83" t="s">
        <v>172</v>
      </c>
      <c r="F719" s="21">
        <v>0</v>
      </c>
      <c r="G719" s="24">
        <v>0</v>
      </c>
      <c r="H719" s="21">
        <v>0</v>
      </c>
      <c r="I719" s="64">
        <v>0</v>
      </c>
      <c r="J719" s="97">
        <v>0</v>
      </c>
      <c r="K719" s="23">
        <v>0</v>
      </c>
      <c r="L719" s="23">
        <v>0</v>
      </c>
      <c r="M719" s="25">
        <v>0</v>
      </c>
      <c r="N719" s="24">
        <v>0</v>
      </c>
      <c r="O719" s="25">
        <v>0</v>
      </c>
      <c r="P719" s="25">
        <v>0</v>
      </c>
      <c r="Q719" s="25">
        <v>0</v>
      </c>
      <c r="R719" s="23">
        <v>0</v>
      </c>
      <c r="S719" s="24">
        <v>0</v>
      </c>
      <c r="T719" s="23">
        <f>S719/525</f>
        <v>0</v>
      </c>
    </row>
    <row r="720" spans="1:20" x14ac:dyDescent="0.45">
      <c r="A720" s="113" t="s">
        <v>155</v>
      </c>
      <c r="B720" s="105" t="s">
        <v>81</v>
      </c>
      <c r="C720" s="16">
        <v>201705</v>
      </c>
      <c r="D720" s="109" t="s">
        <v>2</v>
      </c>
      <c r="E720" s="16" t="s">
        <v>87</v>
      </c>
      <c r="F720" s="16">
        <v>0</v>
      </c>
      <c r="G720" s="18">
        <v>0</v>
      </c>
      <c r="H720" s="16">
        <v>0</v>
      </c>
      <c r="I720" s="63"/>
      <c r="J720" s="96"/>
      <c r="K720" s="17">
        <v>0</v>
      </c>
      <c r="L720" s="17">
        <v>0</v>
      </c>
      <c r="M720" s="19">
        <v>0</v>
      </c>
      <c r="N720" s="18">
        <v>0</v>
      </c>
      <c r="O720" s="19">
        <v>0</v>
      </c>
      <c r="P720" s="19">
        <v>0</v>
      </c>
      <c r="Q720" s="19">
        <f t="shared" ref="Q720:Q729" si="240">O720+P720</f>
        <v>0</v>
      </c>
      <c r="R720" s="17">
        <v>0</v>
      </c>
      <c r="S720" s="18">
        <v>0</v>
      </c>
      <c r="T720" s="17">
        <f>S720/525</f>
        <v>0</v>
      </c>
    </row>
    <row r="721" spans="1:20" x14ac:dyDescent="0.45">
      <c r="A721" s="117"/>
      <c r="B721" s="53" t="s">
        <v>81</v>
      </c>
      <c r="C721" s="5">
        <v>201707</v>
      </c>
      <c r="D721" s="39" t="s">
        <v>0</v>
      </c>
      <c r="E721" s="5" t="s">
        <v>87</v>
      </c>
      <c r="F721" s="5">
        <v>3</v>
      </c>
      <c r="G721" s="7">
        <v>9</v>
      </c>
      <c r="H721" s="5">
        <v>32</v>
      </c>
      <c r="I721" s="61"/>
      <c r="J721" s="92"/>
      <c r="K721" s="77">
        <v>0.96879999999999999</v>
      </c>
      <c r="L721" s="77">
        <v>0.88</v>
      </c>
      <c r="M721" s="8">
        <v>8.5333000000000006</v>
      </c>
      <c r="N721" s="7">
        <v>256</v>
      </c>
      <c r="O721" s="8">
        <v>0</v>
      </c>
      <c r="P721" s="8">
        <v>0.5</v>
      </c>
      <c r="Q721" s="8">
        <f t="shared" si="240"/>
        <v>0.5</v>
      </c>
      <c r="R721" s="77">
        <f>P721/Q721</f>
        <v>1</v>
      </c>
      <c r="S721" s="7">
        <v>512</v>
      </c>
      <c r="T721" s="77">
        <f t="shared" ref="T721:T727" si="241">S721/525</f>
        <v>0.97523809523809524</v>
      </c>
    </row>
    <row r="722" spans="1:20" x14ac:dyDescent="0.45">
      <c r="A722" s="117"/>
      <c r="B722" s="53" t="s">
        <v>81</v>
      </c>
      <c r="C722" s="5">
        <v>201803</v>
      </c>
      <c r="D722" s="38" t="s">
        <v>1</v>
      </c>
      <c r="E722" s="5" t="s">
        <v>87</v>
      </c>
      <c r="F722" s="5">
        <v>3</v>
      </c>
      <c r="G722" s="7">
        <v>11</v>
      </c>
      <c r="H722" s="5">
        <v>46</v>
      </c>
      <c r="I722" s="61">
        <v>49</v>
      </c>
      <c r="J722" s="92">
        <f>H722/I722</f>
        <v>0.93877551020408168</v>
      </c>
      <c r="K722" s="77">
        <v>1</v>
      </c>
      <c r="L722" s="77">
        <v>0.91</v>
      </c>
      <c r="M722" s="8">
        <v>12.7333</v>
      </c>
      <c r="N722" s="7">
        <v>382</v>
      </c>
      <c r="O722" s="8">
        <v>0.5</v>
      </c>
      <c r="P722" s="8">
        <v>0.5</v>
      </c>
      <c r="Q722" s="8">
        <f t="shared" si="240"/>
        <v>1</v>
      </c>
      <c r="R722" s="77">
        <f>P722/Q722</f>
        <v>0.5</v>
      </c>
      <c r="S722" s="7">
        <v>390</v>
      </c>
      <c r="T722" s="77">
        <f t="shared" si="241"/>
        <v>0.74285714285714288</v>
      </c>
    </row>
    <row r="723" spans="1:20" x14ac:dyDescent="0.45">
      <c r="A723" s="117"/>
      <c r="B723" s="53" t="s">
        <v>81</v>
      </c>
      <c r="C723" s="5">
        <v>201805</v>
      </c>
      <c r="D723" s="38" t="s">
        <v>2</v>
      </c>
      <c r="E723" s="5" t="s">
        <v>161</v>
      </c>
      <c r="F723" s="5">
        <v>0</v>
      </c>
      <c r="G723" s="7">
        <v>0</v>
      </c>
      <c r="H723" s="5">
        <v>0</v>
      </c>
      <c r="I723" s="61">
        <v>0</v>
      </c>
      <c r="J723" s="92">
        <v>0</v>
      </c>
      <c r="K723" s="77">
        <v>0</v>
      </c>
      <c r="L723" s="77">
        <v>0</v>
      </c>
      <c r="M723" s="8">
        <v>0</v>
      </c>
      <c r="N723" s="7">
        <v>0</v>
      </c>
      <c r="O723" s="8">
        <v>0</v>
      </c>
      <c r="P723" s="8">
        <v>0</v>
      </c>
      <c r="Q723" s="8">
        <f t="shared" si="240"/>
        <v>0</v>
      </c>
      <c r="R723" s="77">
        <v>0</v>
      </c>
      <c r="S723" s="7">
        <v>0</v>
      </c>
      <c r="T723" s="77">
        <f t="shared" si="241"/>
        <v>0</v>
      </c>
    </row>
    <row r="724" spans="1:20" x14ac:dyDescent="0.45">
      <c r="A724" s="117"/>
      <c r="B724" s="53" t="s">
        <v>81</v>
      </c>
      <c r="C724" s="5">
        <v>201807</v>
      </c>
      <c r="D724" s="39" t="s">
        <v>0</v>
      </c>
      <c r="E724" s="5" t="s">
        <v>161</v>
      </c>
      <c r="F724" s="5">
        <v>1</v>
      </c>
      <c r="G724" s="7">
        <v>5</v>
      </c>
      <c r="H724" s="5">
        <v>31</v>
      </c>
      <c r="I724" s="61">
        <v>30</v>
      </c>
      <c r="J724" s="92">
        <f>H724/I724</f>
        <v>1.0333333333333334</v>
      </c>
      <c r="K724" s="77">
        <v>0.9032</v>
      </c>
      <c r="L724" s="77">
        <v>0.82</v>
      </c>
      <c r="M724" s="8">
        <v>9.3000000000000007</v>
      </c>
      <c r="N724" s="7">
        <v>279</v>
      </c>
      <c r="O724" s="8">
        <v>0</v>
      </c>
      <c r="P724" s="8">
        <v>0.5</v>
      </c>
      <c r="Q724" s="8">
        <f t="shared" si="240"/>
        <v>0.5</v>
      </c>
      <c r="R724" s="77">
        <f>P724/Q724</f>
        <v>1</v>
      </c>
      <c r="S724" s="7">
        <v>558</v>
      </c>
      <c r="T724" s="77">
        <f t="shared" si="241"/>
        <v>1.0628571428571429</v>
      </c>
    </row>
    <row r="725" spans="1:20" x14ac:dyDescent="0.45">
      <c r="A725" s="117"/>
      <c r="B725" s="53" t="s">
        <v>81</v>
      </c>
      <c r="C725" s="5">
        <v>201903</v>
      </c>
      <c r="D725" s="38" t="s">
        <v>1</v>
      </c>
      <c r="E725" s="5" t="s">
        <v>161</v>
      </c>
      <c r="F725" s="5">
        <v>2</v>
      </c>
      <c r="G725" s="7">
        <v>10</v>
      </c>
      <c r="H725" s="5">
        <v>44</v>
      </c>
      <c r="I725" s="61">
        <v>48</v>
      </c>
      <c r="J725" s="92">
        <f>H725/I725</f>
        <v>0.91666666666666663</v>
      </c>
      <c r="K725" s="77">
        <v>0.88639999999999997</v>
      </c>
      <c r="L725" s="77">
        <v>0.88639999999999997</v>
      </c>
      <c r="M725" s="8">
        <v>13.2</v>
      </c>
      <c r="N725" s="7">
        <v>396</v>
      </c>
      <c r="O725" s="8">
        <v>0.5</v>
      </c>
      <c r="P725" s="8">
        <v>0.5</v>
      </c>
      <c r="Q725" s="8">
        <f t="shared" si="240"/>
        <v>1</v>
      </c>
      <c r="R725" s="77">
        <f>P725/Q725</f>
        <v>0.5</v>
      </c>
      <c r="S725" s="7">
        <v>396</v>
      </c>
      <c r="T725" s="77">
        <f t="shared" ref="T725" si="242">S725/525</f>
        <v>0.75428571428571434</v>
      </c>
    </row>
    <row r="726" spans="1:20" x14ac:dyDescent="0.45">
      <c r="A726" s="117"/>
      <c r="B726" s="53" t="s">
        <v>81</v>
      </c>
      <c r="C726" s="5">
        <v>201905</v>
      </c>
      <c r="D726" s="38" t="s">
        <v>2</v>
      </c>
      <c r="E726" s="5" t="s">
        <v>163</v>
      </c>
      <c r="F726" s="5">
        <v>0</v>
      </c>
      <c r="G726" s="7">
        <v>0</v>
      </c>
      <c r="H726" s="5">
        <v>0</v>
      </c>
      <c r="I726" s="61">
        <v>0</v>
      </c>
      <c r="J726" s="92">
        <v>0</v>
      </c>
      <c r="K726" s="77">
        <v>0</v>
      </c>
      <c r="L726" s="77">
        <v>0</v>
      </c>
      <c r="M726" s="8">
        <v>0</v>
      </c>
      <c r="N726" s="7">
        <v>0</v>
      </c>
      <c r="O726" s="8">
        <v>0</v>
      </c>
      <c r="P726" s="8">
        <v>0</v>
      </c>
      <c r="Q726" s="8">
        <f t="shared" si="240"/>
        <v>0</v>
      </c>
      <c r="R726" s="77">
        <v>0</v>
      </c>
      <c r="S726" s="7">
        <v>0</v>
      </c>
      <c r="T726" s="77">
        <f t="shared" si="241"/>
        <v>0</v>
      </c>
    </row>
    <row r="727" spans="1:20" x14ac:dyDescent="0.45">
      <c r="A727" s="117"/>
      <c r="B727" s="53" t="s">
        <v>81</v>
      </c>
      <c r="C727" s="78">
        <v>201907</v>
      </c>
      <c r="D727" s="39" t="s">
        <v>0</v>
      </c>
      <c r="E727" s="5" t="s">
        <v>163</v>
      </c>
      <c r="F727" s="78">
        <v>1</v>
      </c>
      <c r="G727" s="79">
        <v>5</v>
      </c>
      <c r="H727" s="78">
        <v>21</v>
      </c>
      <c r="I727" s="80">
        <v>30</v>
      </c>
      <c r="J727" s="94">
        <f>H727/I727</f>
        <v>0.7</v>
      </c>
      <c r="K727" s="81">
        <v>0.95240000000000002</v>
      </c>
      <c r="L727" s="81">
        <v>0.95240000000000002</v>
      </c>
      <c r="M727" s="82">
        <v>6.3</v>
      </c>
      <c r="N727" s="79">
        <v>189</v>
      </c>
      <c r="O727" s="82">
        <v>0</v>
      </c>
      <c r="P727" s="82">
        <v>0.5</v>
      </c>
      <c r="Q727" s="82">
        <f t="shared" si="240"/>
        <v>0.5</v>
      </c>
      <c r="R727" s="81">
        <f>P727/Q727</f>
        <v>1</v>
      </c>
      <c r="S727" s="79">
        <v>378</v>
      </c>
      <c r="T727" s="77">
        <f t="shared" si="241"/>
        <v>0.72</v>
      </c>
    </row>
    <row r="728" spans="1:20" x14ac:dyDescent="0.45">
      <c r="A728" s="117"/>
      <c r="B728" s="53" t="s">
        <v>81</v>
      </c>
      <c r="C728" s="78">
        <v>202003</v>
      </c>
      <c r="D728" s="38" t="s">
        <v>1</v>
      </c>
      <c r="E728" s="5" t="s">
        <v>163</v>
      </c>
      <c r="F728" s="78">
        <v>4</v>
      </c>
      <c r="G728" s="79">
        <v>12</v>
      </c>
      <c r="H728" s="78">
        <v>50</v>
      </c>
      <c r="I728" s="80">
        <v>64</v>
      </c>
      <c r="J728" s="94">
        <f>H728/I728</f>
        <v>0.78125</v>
      </c>
      <c r="K728" s="81">
        <v>0.98</v>
      </c>
      <c r="L728" s="81">
        <v>0.92</v>
      </c>
      <c r="M728" s="82">
        <v>12.333299999999999</v>
      </c>
      <c r="N728" s="79">
        <v>370</v>
      </c>
      <c r="O728" s="82">
        <v>0.5</v>
      </c>
      <c r="P728" s="82">
        <v>0.5</v>
      </c>
      <c r="Q728" s="82">
        <f t="shared" si="240"/>
        <v>1</v>
      </c>
      <c r="R728" s="81">
        <f>P728/Q728</f>
        <v>0.5</v>
      </c>
      <c r="S728" s="79">
        <v>390.09</v>
      </c>
      <c r="T728" s="77">
        <f>S728/525</f>
        <v>0.74302857142857137</v>
      </c>
    </row>
    <row r="729" spans="1:20" ht="14.65" thickBot="1" x14ac:dyDescent="0.5">
      <c r="A729" s="114"/>
      <c r="B729" s="68" t="s">
        <v>81</v>
      </c>
      <c r="C729" s="83">
        <v>202005</v>
      </c>
      <c r="D729" s="22" t="s">
        <v>2</v>
      </c>
      <c r="E729" s="83" t="s">
        <v>172</v>
      </c>
      <c r="F729" s="83">
        <v>0</v>
      </c>
      <c r="G729" s="85">
        <v>0</v>
      </c>
      <c r="H729" s="83">
        <v>0</v>
      </c>
      <c r="I729" s="86">
        <v>0</v>
      </c>
      <c r="J729" s="95">
        <v>0</v>
      </c>
      <c r="K729" s="87">
        <v>0</v>
      </c>
      <c r="L729" s="87">
        <v>0</v>
      </c>
      <c r="M729" s="88">
        <v>0</v>
      </c>
      <c r="N729" s="85">
        <v>0</v>
      </c>
      <c r="O729" s="88">
        <v>0</v>
      </c>
      <c r="P729" s="88">
        <v>0</v>
      </c>
      <c r="Q729" s="88">
        <f t="shared" si="240"/>
        <v>0</v>
      </c>
      <c r="R729" s="87">
        <v>0</v>
      </c>
      <c r="S729" s="85">
        <v>0</v>
      </c>
      <c r="T729" s="23">
        <f>S729/525</f>
        <v>0</v>
      </c>
    </row>
    <row r="730" spans="1:20" x14ac:dyDescent="0.45">
      <c r="A730" s="46"/>
      <c r="B730" s="108"/>
      <c r="C730" s="47"/>
      <c r="D730" s="48"/>
      <c r="E730" s="47"/>
      <c r="F730" s="47"/>
      <c r="G730" s="51"/>
      <c r="H730" s="47"/>
      <c r="I730" s="67"/>
      <c r="J730" s="101"/>
      <c r="K730" s="49"/>
      <c r="L730" s="49"/>
      <c r="M730" s="50"/>
      <c r="N730" s="51"/>
      <c r="O730" s="50"/>
      <c r="P730" s="50"/>
      <c r="Q730" s="50"/>
      <c r="R730" s="49"/>
      <c r="S730" s="51"/>
      <c r="T730" s="49"/>
    </row>
  </sheetData>
  <autoFilter ref="A2:T729"/>
  <mergeCells count="75">
    <mergeCell ref="A242:A251"/>
    <mergeCell ref="A252:A261"/>
    <mergeCell ref="A262:A271"/>
    <mergeCell ref="A272:A281"/>
    <mergeCell ref="A282:A291"/>
    <mergeCell ref="A123:A132"/>
    <mergeCell ref="A133:A142"/>
    <mergeCell ref="A322:A331"/>
    <mergeCell ref="A143:A151"/>
    <mergeCell ref="A152:A161"/>
    <mergeCell ref="A162:A171"/>
    <mergeCell ref="A172:A181"/>
    <mergeCell ref="A182:A191"/>
    <mergeCell ref="A192:A201"/>
    <mergeCell ref="A202:A211"/>
    <mergeCell ref="A212:A221"/>
    <mergeCell ref="A222:A231"/>
    <mergeCell ref="A232:A241"/>
    <mergeCell ref="A292:A301"/>
    <mergeCell ref="A302:A311"/>
    <mergeCell ref="A312:A321"/>
    <mergeCell ref="A73:A82"/>
    <mergeCell ref="A83:A92"/>
    <mergeCell ref="A93:A102"/>
    <mergeCell ref="A103:A112"/>
    <mergeCell ref="A113:A122"/>
    <mergeCell ref="A13:A22"/>
    <mergeCell ref="A23:A32"/>
    <mergeCell ref="A43:A52"/>
    <mergeCell ref="A53:A62"/>
    <mergeCell ref="A63:A72"/>
    <mergeCell ref="A332:A341"/>
    <mergeCell ref="A344:A353"/>
    <mergeCell ref="A354:A363"/>
    <mergeCell ref="A364:A373"/>
    <mergeCell ref="A374:A383"/>
    <mergeCell ref="A384:A393"/>
    <mergeCell ref="A394:A403"/>
    <mergeCell ref="A404:A413"/>
    <mergeCell ref="A414:A423"/>
    <mergeCell ref="A424:A433"/>
    <mergeCell ref="A490:A499"/>
    <mergeCell ref="A500:A509"/>
    <mergeCell ref="A510:A519"/>
    <mergeCell ref="A520:A529"/>
    <mergeCell ref="A434:A443"/>
    <mergeCell ref="A450:A459"/>
    <mergeCell ref="A460:A469"/>
    <mergeCell ref="A470:A479"/>
    <mergeCell ref="A720:A729"/>
    <mergeCell ref="A704:A713"/>
    <mergeCell ref="A694:A703"/>
    <mergeCell ref="A684:A693"/>
    <mergeCell ref="A668:A677"/>
    <mergeCell ref="A714:A719"/>
    <mergeCell ref="A628:A637"/>
    <mergeCell ref="A638:A647"/>
    <mergeCell ref="A648:A657"/>
    <mergeCell ref="A658:A667"/>
    <mergeCell ref="A342:A343"/>
    <mergeCell ref="A3:A12"/>
    <mergeCell ref="A33:A42"/>
    <mergeCell ref="A444:A449"/>
    <mergeCell ref="A678:A683"/>
    <mergeCell ref="A580:A589"/>
    <mergeCell ref="A590:A597"/>
    <mergeCell ref="A598:A607"/>
    <mergeCell ref="A608:A617"/>
    <mergeCell ref="A618:A627"/>
    <mergeCell ref="A530:A539"/>
    <mergeCell ref="A540:A549"/>
    <mergeCell ref="A550:A559"/>
    <mergeCell ref="A560:A569"/>
    <mergeCell ref="A570:A579"/>
    <mergeCell ref="A480:A489"/>
  </mergeCells>
  <pageMargins left="0.7" right="0.7" top="0.84296875000000004" bottom="0.75" header="0.3" footer="0.3"/>
  <pageSetup scale="78" orientation="landscape" horizontalDpi="4294967293" verticalDpi="1200" r:id="rId1"/>
  <headerFooter>
    <oddHeader>&amp;CMoorpark College
&amp;"-,Bold"Program Planning Data Report
201705-202005&amp;R&amp;D</oddHeader>
    <oddFooter>&amp;RPage &amp;"-,Bold"&amp;P&amp;"-,Regular" of &amp;"-,Bold"&amp;N</oddFooter>
  </headerFooter>
  <rowBreaks count="18" manualBreakCount="18">
    <brk id="32" max="16383" man="1"/>
    <brk id="72" max="16383" man="1"/>
    <brk id="112" max="16383" man="1"/>
    <brk id="151" max="16383" man="1"/>
    <brk id="191" max="16383" man="1"/>
    <brk id="231" max="16383" man="1"/>
    <brk id="271" max="16383" man="1"/>
    <brk id="311" max="16383" man="1"/>
    <brk id="343" max="16383" man="1"/>
    <brk id="383" max="16383" man="1"/>
    <brk id="423" max="16383" man="1"/>
    <brk id="459" max="16383" man="1"/>
    <brk id="499" max="16383" man="1"/>
    <brk id="539" max="16383" man="1"/>
    <brk id="579" max="16383" man="1"/>
    <brk id="617" max="16383" man="1"/>
    <brk id="657" max="16383" man="1"/>
    <brk id="6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1718-1920</vt:lpstr>
      <vt:lpstr>'1718-1920'!Print_Titles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Watters</dc:creator>
  <cp:lastModifiedBy>Oleg Bespalov</cp:lastModifiedBy>
  <cp:lastPrinted>2019-09-04T19:58:01Z</cp:lastPrinted>
  <dcterms:created xsi:type="dcterms:W3CDTF">2017-09-21T23:06:11Z</dcterms:created>
  <dcterms:modified xsi:type="dcterms:W3CDTF">2020-10-06T19:03:34Z</dcterms:modified>
</cp:coreProperties>
</file>